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firstSheet="7" activeTab="11"/>
  </bookViews>
  <sheets>
    <sheet name="INGRESANTES 2002-I" sheetId="1" r:id="rId1"/>
    <sheet name="INGRESANTES 2002-II" sheetId="2" r:id="rId2"/>
    <sheet name="INGRESANTES 2003-I" sheetId="3" r:id="rId3"/>
    <sheet name="INGRESANTES 2003-II" sheetId="4" r:id="rId4"/>
    <sheet name="INGESANTES 2004-I" sheetId="5" r:id="rId5"/>
    <sheet name="INGRESANTES 2004-II" sheetId="6" r:id="rId6"/>
    <sheet name="INGRESANTES 05-I" sheetId="7" r:id="rId7"/>
    <sheet name="INGRESANTES 05-II" sheetId="8" r:id="rId8"/>
    <sheet name="INGRESANTES 06-I" sheetId="9" r:id="rId9"/>
    <sheet name="INGRESANTES 06-II" sheetId="10" r:id="rId10"/>
    <sheet name="INGRESANTES 07-I" sheetId="11" r:id="rId11"/>
    <sheet name="INGRESANTES 07-II" sheetId="12" r:id="rId12"/>
  </sheets>
  <externalReferences>
    <externalReference r:id="rId15"/>
  </externalReferences>
  <definedNames>
    <definedName name="_xlnm.Print_Area" localSheetId="4">'INGESANTES 2004-I'!$A$1:$AB$35</definedName>
    <definedName name="_xlnm.Print_Area" localSheetId="6">'INGRESANTES 05-I'!$A$1:$AE$33</definedName>
    <definedName name="_xlnm.Print_Area" localSheetId="7">'INGRESANTES 05-II'!$A$1:$AE$38</definedName>
    <definedName name="_xlnm.Print_Area" localSheetId="8">'INGRESANTES 06-I'!$A$1:$AE$42</definedName>
    <definedName name="_xlnm.Print_Area" localSheetId="9">'INGRESANTES 06-II'!$A$1:$AE$44</definedName>
    <definedName name="_xlnm.Print_Area" localSheetId="10">'INGRESANTES 07-I'!$A$1:$AE$41</definedName>
    <definedName name="_xlnm.Print_Area" localSheetId="11">'INGRESANTES 07-II'!$A$1:$AE$42</definedName>
    <definedName name="_xlnm.Print_Area" localSheetId="0">'INGRESANTES 2002-I'!$A$1:$AB$36</definedName>
    <definedName name="_xlnm.Print_Area" localSheetId="1">'INGRESANTES 2002-II'!$A$1:$AB$35</definedName>
    <definedName name="_xlnm.Print_Area" localSheetId="2">'INGRESANTES 2003-I'!$A$1:$AB$35</definedName>
    <definedName name="_xlnm.Print_Area" localSheetId="3">'INGRESANTES 2003-II'!$A$1:$AB$30</definedName>
    <definedName name="_xlnm.Print_Area" localSheetId="5">'INGRESANTES 2004-II'!$A$1:$AE$38</definedName>
  </definedNames>
  <calcPr fullCalcOnLoad="1"/>
</workbook>
</file>

<file path=xl/sharedStrings.xml><?xml version="1.0" encoding="utf-8"?>
<sst xmlns="http://schemas.openxmlformats.org/spreadsheetml/2006/main" count="875" uniqueCount="62">
  <si>
    <t>INGRESANTES POR MODALIDAD  Y SEXO SEGUN FACULTAD Y ESPECIALIDAD</t>
  </si>
  <si>
    <t>2002 - I</t>
  </si>
  <si>
    <t>FACULTAD/</t>
  </si>
  <si>
    <t>TOTAL</t>
  </si>
  <si>
    <t>CONCURSO DE</t>
  </si>
  <si>
    <t>EXON. PRIMER.</t>
  </si>
  <si>
    <t>EXON. CENTRO</t>
  </si>
  <si>
    <t>TRASLADO</t>
  </si>
  <si>
    <t>EXONERADOS</t>
  </si>
  <si>
    <t xml:space="preserve">CONVENIOS </t>
  </si>
  <si>
    <t>BACHILLERATO</t>
  </si>
  <si>
    <t>ESPECIALIDAD</t>
  </si>
  <si>
    <t xml:space="preserve">GENERAL </t>
  </si>
  <si>
    <t>ADMISION</t>
  </si>
  <si>
    <t>PUESTOS COL.</t>
  </si>
  <si>
    <t>PRE-MOLINA</t>
  </si>
  <si>
    <t>EXTERNO</t>
  </si>
  <si>
    <t>PROFESIONALES</t>
  </si>
  <si>
    <t>INTERNACIONALES</t>
  </si>
  <si>
    <t>CONV. UNALM</t>
  </si>
  <si>
    <t>POR LEY Nº 27277</t>
  </si>
  <si>
    <t>T</t>
  </si>
  <si>
    <t>H</t>
  </si>
  <si>
    <t>M</t>
  </si>
  <si>
    <t>AGRONOMIA</t>
  </si>
  <si>
    <t>BIOLOGIA</t>
  </si>
  <si>
    <t>CIENCIAS</t>
  </si>
  <si>
    <t>ING. AMBIENTAL</t>
  </si>
  <si>
    <t>ING. FORESTAL</t>
  </si>
  <si>
    <t>ECONOMIA</t>
  </si>
  <si>
    <t>CIENCIAS FORESTALES</t>
  </si>
  <si>
    <t>ECONOMIA Y PLANIFIC.</t>
  </si>
  <si>
    <t>ING. AGRICOLA</t>
  </si>
  <si>
    <t>IND. ALIMENTARIAS</t>
  </si>
  <si>
    <t>ING. EST. E INFORMAT.</t>
  </si>
  <si>
    <t>ING. PESQUERA</t>
  </si>
  <si>
    <t>ING. GESTION EMPRES.</t>
  </si>
  <si>
    <t>ZOOTECNIA</t>
  </si>
  <si>
    <t>INGENIERIA AGRICOLA</t>
  </si>
  <si>
    <t>INDUST ALIMENTARIAS</t>
  </si>
  <si>
    <t>PESQUERIA</t>
  </si>
  <si>
    <t>Fuente: Dpto.de Ingreso e Investigación Pedagógica</t>
  </si>
  <si>
    <t>2002 - II</t>
  </si>
  <si>
    <t>2003 - I</t>
  </si>
  <si>
    <t>2003 - II</t>
  </si>
  <si>
    <t>2004 - I</t>
  </si>
  <si>
    <t>2004 - II</t>
  </si>
  <si>
    <t>CONCURSO</t>
  </si>
  <si>
    <t>CONVENIO</t>
  </si>
  <si>
    <t>DE ADMISION</t>
  </si>
  <si>
    <t>INTERNAC.</t>
  </si>
  <si>
    <t>ANDRES BELLO</t>
  </si>
  <si>
    <t>2005 - I</t>
  </si>
  <si>
    <t>BACHILLER.</t>
  </si>
  <si>
    <t>POR LEY Nº 27050</t>
  </si>
  <si>
    <t>2005 - II</t>
  </si>
  <si>
    <t>2006 - I</t>
  </si>
  <si>
    <t>A. BELLO</t>
  </si>
  <si>
    <t>POR LEY Nº 28036</t>
  </si>
  <si>
    <t>2006 - II</t>
  </si>
  <si>
    <t>2007 - I</t>
  </si>
  <si>
    <t>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</si>
</sst>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2002-2007\BOLETIN%202002%20-%202007%20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ALM CIFRAS"/>
      <sheetName val="capitulo 1 "/>
      <sheetName val="VACANTES2002-I"/>
      <sheetName val="VACANTES2002-II"/>
      <sheetName val="VACANTES2003-I"/>
      <sheetName val="VACANTES2003-II"/>
      <sheetName val="VACANTES 2004-I"/>
      <sheetName val="VACANTES 2004-II"/>
      <sheetName val="VACANTES 2005-I"/>
      <sheetName val="VACANTES 2005-II"/>
      <sheetName val="VACANTES 2006-I"/>
      <sheetName val="VACANTES 2006-II"/>
      <sheetName val="VACANTES 2007-I"/>
      <sheetName val="VACANTES 2007-II"/>
      <sheetName val="VACANTES 2002-2007"/>
      <sheetName val="POSTULANTE 2002-I"/>
      <sheetName val="POSTULANTE 2002-II"/>
      <sheetName val="POSTULANTE 2003-I"/>
      <sheetName val="POSTULANTE 2003-II"/>
      <sheetName val="POSTULANTE 2004-I"/>
      <sheetName val="POSTULANTE 2004-II"/>
      <sheetName val="POSTULANTE 2005-I"/>
      <sheetName val="POSTULANTE 2005-II"/>
      <sheetName val="postulantes 2006-I"/>
      <sheetName val="postulantes 2006-II"/>
      <sheetName val="postulantes 2007-I"/>
      <sheetName val="postulantes 2007-II"/>
      <sheetName val="TOTAL POST.2002-2007"/>
      <sheetName val="grafico - TOTAL POST"/>
      <sheetName val="INDICE POST.X VAC.02-07"/>
      <sheetName val="IND. POST.X VAC.02-07 GRAFICO"/>
      <sheetName val="POST x COLEG 2002-I Y II  "/>
      <sheetName val="POST x COLEG 2003-I Y II  "/>
      <sheetName val="GRAFICO POSTxCOLEGIO 2002-2003"/>
      <sheetName val="POST x COLEG 2004-I-II  "/>
      <sheetName val="POST x COLEG 2005-I-II"/>
      <sheetName val="GRAFICO POSTxCOL 2004-2005"/>
      <sheetName val="POSTxCOL2006 I-II"/>
      <sheetName val="POSTxCOL 2007 I-II"/>
      <sheetName val="GRAFICO POSTxCOL 2006-2007"/>
      <sheetName val="POST x LUGAR 2002-I"/>
      <sheetName val="POST x LUGAR 2002-II "/>
      <sheetName val="POST x LUGAR 2003-I"/>
      <sheetName val="POST x LUGAR 2003-II "/>
      <sheetName val="POST x LUGAR 2004-I"/>
      <sheetName val="POST x LUGAR 2004-II"/>
      <sheetName val="POST x LUGAR 2005-I"/>
      <sheetName val="POST x LUGAR 2005-II"/>
      <sheetName val="POST X LUGAR 2006-I"/>
      <sheetName val="POST X LUGAR 2006 - II"/>
      <sheetName val="POST x LUGAR 2007-I"/>
      <sheetName val="POST x LUGAR 2007-II"/>
      <sheetName val="POST x LUGAR 2002-2007"/>
      <sheetName val="POST x EDAD 2002-I"/>
      <sheetName val="POST x EDAD 2002-II"/>
      <sheetName val="POST x EDAD 2003-I"/>
      <sheetName val="POST x EDAD 2003-II"/>
      <sheetName val="POST x EDAD 2004-I"/>
      <sheetName val="POST x EDAD 2004-II"/>
      <sheetName val="POST x EDAD 2005-I"/>
      <sheetName val="POST x EDAD 2005-II"/>
      <sheetName val="POST x EDAD 2006-I"/>
      <sheetName val="POST x EDAD 2006-II"/>
      <sheetName val="POST x EDAD 2007-I"/>
      <sheetName val="POST X EDAD 2007-II"/>
      <sheetName val="INGRESANTES 2002-I"/>
      <sheetName val="INGRESANTES 2002-II "/>
      <sheetName val="INGRESANTES 2003-I "/>
      <sheetName val="INGRESANTES 2003-II"/>
      <sheetName val="INGRESANTES 2004-I"/>
      <sheetName val="INGRESANTES 2004-II"/>
      <sheetName val="INGRESANTES 2005-I"/>
      <sheetName val="INGRESANTES 2005-II"/>
      <sheetName val="INGRESANTES 2006-I"/>
      <sheetName val="INGRESANTES 2006-II"/>
      <sheetName val="INGRESANTES 2007-I"/>
      <sheetName val="INGRESANTES 2007-II"/>
      <sheetName val="TOTAL INGR. 2002-2007"/>
      <sheetName val="grafico TOTAL INGR"/>
      <sheetName val="POST.E INGRES.2002-2007"/>
      <sheetName val="INGR. COL 2002 I-II"/>
      <sheetName val="INGR. x COL 2003 I-II"/>
      <sheetName val="GRAF.ING x COLEG. 2002-2003 "/>
      <sheetName val="INGR.  COL 2004 I-II"/>
      <sheetName val="INGR.  COL 2005 I-II"/>
      <sheetName val="GRAF.ING x COLEG. 2004-2005"/>
      <sheetName val="INGR. x COLEG. 2006 I-II"/>
      <sheetName val="INGR. x COLEG. 2007 I-II"/>
      <sheetName val="GRAF. INGRxCOLEG 2006-2007"/>
      <sheetName val="ING. x LUGAR 2002-I"/>
      <sheetName val="ING. x LUGAR 2002-II"/>
      <sheetName val="ING. x LUGAR 2003-I"/>
      <sheetName val="ING. x LUGAR 2003-II"/>
      <sheetName val="ING. x LUGAR 2004-I"/>
      <sheetName val="ING.xLUGAR 2004-II"/>
      <sheetName val="ING.xLUGAR 2005-I"/>
      <sheetName val="ING.xLUGAR 2005-II"/>
      <sheetName val="ING.xLUGAR 2006-I"/>
      <sheetName val="INGxLUGAR 2006_II"/>
      <sheetName val="ING.xLUGAR 2007-I"/>
      <sheetName val="ING.xLUGAR 2007-II"/>
      <sheetName val="ING. x EDAD 2002-I "/>
      <sheetName val="ING. x EDAD 2002-II"/>
      <sheetName val="ING. x EDAD 2003-I "/>
      <sheetName val="ING. x EDAD 2003-II"/>
      <sheetName val="ING. x EDAD 2004-I"/>
      <sheetName val="ING.xEDAD 2004 II"/>
      <sheetName val="ING.xEDAD 2005 I"/>
      <sheetName val="ING.xEDAD 2005 II"/>
      <sheetName val="ING.xEDAD 2006 I"/>
      <sheetName val="ING.xEDAD 2006 II"/>
      <sheetName val="ING.xEDAD 2007 I"/>
      <sheetName val="ING.xEDAD 2007  II"/>
    </sheetNames>
    <sheetDataSet>
      <sheetData sheetId="65">
        <row r="6">
          <cell r="AE6" t="str">
            <v>Masculino</v>
          </cell>
          <cell r="AF6" t="str">
            <v>Femenino</v>
          </cell>
        </row>
        <row r="7">
          <cell r="AD7" t="str">
            <v>AGRONOMIA</v>
          </cell>
          <cell r="AE7">
            <v>38</v>
          </cell>
          <cell r="AF7">
            <v>13</v>
          </cell>
        </row>
        <row r="8">
          <cell r="AD8" t="str">
            <v>BIOLOGIA</v>
          </cell>
          <cell r="AE8">
            <v>9</v>
          </cell>
          <cell r="AF8">
            <v>13</v>
          </cell>
        </row>
        <row r="9">
          <cell r="AD9" t="str">
            <v>ING. AMBIENTAL</v>
          </cell>
          <cell r="AE9">
            <v>19</v>
          </cell>
          <cell r="AF9">
            <v>8</v>
          </cell>
        </row>
        <row r="10">
          <cell r="AD10" t="str">
            <v>ING. FORESTAL</v>
          </cell>
          <cell r="AE10">
            <v>19</v>
          </cell>
          <cell r="AF10">
            <v>11</v>
          </cell>
        </row>
        <row r="11">
          <cell r="AD11" t="str">
            <v>ECONOMIA</v>
          </cell>
          <cell r="AE11">
            <v>21</v>
          </cell>
          <cell r="AF11">
            <v>13</v>
          </cell>
        </row>
        <row r="12">
          <cell r="AD12" t="str">
            <v>ING. EST. E INFORMATICA</v>
          </cell>
          <cell r="AE12">
            <v>10</v>
          </cell>
          <cell r="AF12">
            <v>14</v>
          </cell>
        </row>
        <row r="13">
          <cell r="AD13" t="str">
            <v>ING. EN GESTION EMPRES.</v>
          </cell>
          <cell r="AE13">
            <v>19</v>
          </cell>
          <cell r="AF13">
            <v>16</v>
          </cell>
        </row>
        <row r="14">
          <cell r="AD14" t="str">
            <v>ING. AGRICOLA</v>
          </cell>
          <cell r="AE14">
            <v>19</v>
          </cell>
          <cell r="AF14">
            <v>10</v>
          </cell>
        </row>
        <row r="15">
          <cell r="AD15" t="str">
            <v>IND. ALIMENTARIAS</v>
          </cell>
          <cell r="AE15">
            <v>17</v>
          </cell>
          <cell r="AF15">
            <v>20</v>
          </cell>
        </row>
        <row r="16">
          <cell r="AD16" t="str">
            <v>ING. PESQUERA</v>
          </cell>
          <cell r="AE16">
            <v>13</v>
          </cell>
          <cell r="AF16">
            <v>15</v>
          </cell>
        </row>
        <row r="17">
          <cell r="AD17" t="str">
            <v>ZOOTECNIA</v>
          </cell>
          <cell r="AE17">
            <v>17</v>
          </cell>
          <cell r="AF17">
            <v>20</v>
          </cell>
        </row>
      </sheetData>
      <sheetData sheetId="66">
        <row r="5">
          <cell r="AE5" t="str">
            <v>Masculino</v>
          </cell>
          <cell r="AF5" t="str">
            <v>Femenino</v>
          </cell>
        </row>
        <row r="6">
          <cell r="AD6" t="str">
            <v>AGRONOMIA</v>
          </cell>
          <cell r="AE6">
            <v>32</v>
          </cell>
          <cell r="AF6">
            <v>19</v>
          </cell>
        </row>
        <row r="7">
          <cell r="AD7" t="str">
            <v>BIOLOGIA</v>
          </cell>
          <cell r="AE7">
            <v>11</v>
          </cell>
          <cell r="AF7">
            <v>11</v>
          </cell>
        </row>
        <row r="8">
          <cell r="AD8" t="str">
            <v>ING. AMBIENTAL</v>
          </cell>
          <cell r="AE8">
            <v>19</v>
          </cell>
          <cell r="AF8">
            <v>15</v>
          </cell>
        </row>
        <row r="9">
          <cell r="AD9" t="str">
            <v>ING. FORESTAL</v>
          </cell>
          <cell r="AE9">
            <v>14</v>
          </cell>
          <cell r="AF9">
            <v>18</v>
          </cell>
        </row>
        <row r="10">
          <cell r="AD10" t="str">
            <v>ECONOMIA</v>
          </cell>
          <cell r="AE10">
            <v>19</v>
          </cell>
          <cell r="AF10">
            <v>17</v>
          </cell>
        </row>
        <row r="11">
          <cell r="AD11" t="str">
            <v>ING. EST. E INFORMATICA</v>
          </cell>
          <cell r="AE11">
            <v>13</v>
          </cell>
          <cell r="AF11">
            <v>13</v>
          </cell>
        </row>
        <row r="12">
          <cell r="AD12" t="str">
            <v>ING. EN GESTION EMPRES.</v>
          </cell>
          <cell r="AE12">
            <v>19</v>
          </cell>
          <cell r="AF12">
            <v>19</v>
          </cell>
        </row>
        <row r="13">
          <cell r="AD13" t="str">
            <v>ING. AGRICOLA</v>
          </cell>
          <cell r="AE13">
            <v>19</v>
          </cell>
          <cell r="AF13">
            <v>11</v>
          </cell>
        </row>
        <row r="14">
          <cell r="AD14" t="str">
            <v>IND. ALIMENTARIAS</v>
          </cell>
          <cell r="AE14">
            <v>21</v>
          </cell>
          <cell r="AF14">
            <v>17</v>
          </cell>
        </row>
        <row r="15">
          <cell r="AD15" t="str">
            <v>ING. PESQUERA</v>
          </cell>
          <cell r="AE15">
            <v>17</v>
          </cell>
          <cell r="AF15">
            <v>13</v>
          </cell>
        </row>
        <row r="16">
          <cell r="AD16" t="str">
            <v>ZOOTECNIA</v>
          </cell>
          <cell r="AE16">
            <v>22</v>
          </cell>
          <cell r="AF16">
            <v>14</v>
          </cell>
        </row>
      </sheetData>
      <sheetData sheetId="67">
        <row r="8">
          <cell r="AE8" t="str">
            <v>Masculino</v>
          </cell>
          <cell r="AF8" t="str">
            <v>Femenino</v>
          </cell>
        </row>
        <row r="9">
          <cell r="AD9" t="str">
            <v>AGRONOMIA</v>
          </cell>
          <cell r="AE9">
            <v>21</v>
          </cell>
          <cell r="AF9">
            <v>15</v>
          </cell>
        </row>
        <row r="10">
          <cell r="AD10" t="str">
            <v>BIOLOGIA</v>
          </cell>
          <cell r="AE10">
            <v>13</v>
          </cell>
          <cell r="AF10">
            <v>10</v>
          </cell>
        </row>
        <row r="11">
          <cell r="AD11" t="str">
            <v>ING. AMBIENTAL</v>
          </cell>
          <cell r="AE11">
            <v>6</v>
          </cell>
          <cell r="AF11">
            <v>18</v>
          </cell>
        </row>
        <row r="12">
          <cell r="AD12" t="str">
            <v>ING. FORESTAL</v>
          </cell>
          <cell r="AE12">
            <v>11</v>
          </cell>
          <cell r="AF12">
            <v>19</v>
          </cell>
        </row>
        <row r="13">
          <cell r="AD13" t="str">
            <v>ECONOMIA</v>
          </cell>
          <cell r="AE13">
            <v>16</v>
          </cell>
          <cell r="AF13">
            <v>17</v>
          </cell>
        </row>
        <row r="14">
          <cell r="AD14" t="str">
            <v>ING. EST. E INFORMATICA</v>
          </cell>
          <cell r="AE14">
            <v>13</v>
          </cell>
          <cell r="AF14">
            <v>9</v>
          </cell>
        </row>
        <row r="15">
          <cell r="AD15" t="str">
            <v>ING. EN GESTION EMPRES.</v>
          </cell>
          <cell r="AE15">
            <v>20</v>
          </cell>
          <cell r="AF15">
            <v>17</v>
          </cell>
        </row>
        <row r="16">
          <cell r="AD16" t="str">
            <v>ING. AGRICOLA</v>
          </cell>
          <cell r="AE16">
            <v>18</v>
          </cell>
          <cell r="AF16">
            <v>12</v>
          </cell>
        </row>
        <row r="17">
          <cell r="AD17" t="str">
            <v>IND. ALIMENTARIAS</v>
          </cell>
          <cell r="AE17">
            <v>11</v>
          </cell>
          <cell r="AF17">
            <v>24</v>
          </cell>
        </row>
        <row r="18">
          <cell r="AD18" t="str">
            <v>ING. PESQUERA</v>
          </cell>
          <cell r="AE18">
            <v>11</v>
          </cell>
          <cell r="AF18">
            <v>16</v>
          </cell>
        </row>
        <row r="19">
          <cell r="AD19" t="str">
            <v>ZOOTECNIA</v>
          </cell>
          <cell r="AE19">
            <v>22</v>
          </cell>
          <cell r="AF19">
            <v>20</v>
          </cell>
        </row>
      </sheetData>
      <sheetData sheetId="68">
        <row r="7">
          <cell r="AE7" t="str">
            <v>Masculino</v>
          </cell>
          <cell r="AF7" t="str">
            <v>Femenino</v>
          </cell>
        </row>
        <row r="8">
          <cell r="AD8" t="str">
            <v>AGRONOMIA</v>
          </cell>
          <cell r="AE8">
            <v>39</v>
          </cell>
          <cell r="AF8">
            <v>21</v>
          </cell>
        </row>
        <row r="9">
          <cell r="AD9" t="str">
            <v>BIOLOGIA</v>
          </cell>
          <cell r="AE9">
            <v>11</v>
          </cell>
          <cell r="AF9">
            <v>14</v>
          </cell>
        </row>
        <row r="10">
          <cell r="AD10" t="str">
            <v>ING. AMBIENTAL</v>
          </cell>
          <cell r="AE10">
            <v>12</v>
          </cell>
          <cell r="AF10">
            <v>14</v>
          </cell>
        </row>
        <row r="11">
          <cell r="AD11" t="str">
            <v>ING. FORESTAL</v>
          </cell>
          <cell r="AE11">
            <v>16</v>
          </cell>
          <cell r="AF11">
            <v>13</v>
          </cell>
        </row>
        <row r="12">
          <cell r="AD12" t="str">
            <v>ECONOMIA</v>
          </cell>
          <cell r="AE12">
            <v>19</v>
          </cell>
          <cell r="AF12">
            <v>15</v>
          </cell>
        </row>
        <row r="13">
          <cell r="AD13" t="str">
            <v>ING. EST. E INFORMATICA</v>
          </cell>
          <cell r="AE13">
            <v>11</v>
          </cell>
          <cell r="AF13">
            <v>12</v>
          </cell>
        </row>
        <row r="14">
          <cell r="AD14" t="str">
            <v>ING. EN GESTION EMPRES.</v>
          </cell>
          <cell r="AE14">
            <v>24</v>
          </cell>
          <cell r="AF14">
            <v>13</v>
          </cell>
        </row>
        <row r="15">
          <cell r="AD15" t="str">
            <v>ING. AGRICOLA</v>
          </cell>
          <cell r="AE15">
            <v>19</v>
          </cell>
          <cell r="AF15">
            <v>11</v>
          </cell>
        </row>
        <row r="16">
          <cell r="AD16" t="str">
            <v>IND. ALIMENTARIAS</v>
          </cell>
          <cell r="AE16">
            <v>15</v>
          </cell>
          <cell r="AF16">
            <v>21</v>
          </cell>
        </row>
        <row r="17">
          <cell r="AD17" t="str">
            <v>ING. PESQUERA</v>
          </cell>
          <cell r="AE17">
            <v>17</v>
          </cell>
          <cell r="AF17">
            <v>11</v>
          </cell>
        </row>
        <row r="18">
          <cell r="AD18" t="str">
            <v>ZOOTECNIA</v>
          </cell>
          <cell r="AE18">
            <v>22</v>
          </cell>
          <cell r="AF18">
            <v>17</v>
          </cell>
        </row>
      </sheetData>
      <sheetData sheetId="69">
        <row r="8">
          <cell r="AE8" t="str">
            <v>Masculino</v>
          </cell>
          <cell r="AF8" t="str">
            <v>Femenino</v>
          </cell>
        </row>
        <row r="9">
          <cell r="AD9" t="str">
            <v>AGRONOMIA</v>
          </cell>
          <cell r="AE9">
            <v>41</v>
          </cell>
          <cell r="AF9">
            <v>23</v>
          </cell>
        </row>
        <row r="10">
          <cell r="AD10" t="str">
            <v>BIOLOGIA</v>
          </cell>
          <cell r="AE10">
            <v>11</v>
          </cell>
          <cell r="AF10">
            <v>17</v>
          </cell>
        </row>
        <row r="11">
          <cell r="AD11" t="str">
            <v>ING. AMBIENTAL</v>
          </cell>
          <cell r="AE11">
            <v>12</v>
          </cell>
          <cell r="AF11">
            <v>18</v>
          </cell>
        </row>
        <row r="12">
          <cell r="AD12" t="str">
            <v>ING. FORESTAL</v>
          </cell>
          <cell r="AE12">
            <v>21</v>
          </cell>
          <cell r="AF12">
            <v>16</v>
          </cell>
        </row>
        <row r="13">
          <cell r="AD13" t="str">
            <v>ECONOMIA</v>
          </cell>
          <cell r="AE13">
            <v>32</v>
          </cell>
          <cell r="AF13">
            <v>8</v>
          </cell>
        </row>
        <row r="14">
          <cell r="AD14" t="str">
            <v>ING. EST. E INFORMATICA</v>
          </cell>
          <cell r="AE14">
            <v>23</v>
          </cell>
          <cell r="AF14">
            <v>18</v>
          </cell>
        </row>
        <row r="15">
          <cell r="AD15" t="str">
            <v>ING. EN GESTION EMPRES.</v>
          </cell>
          <cell r="AE15">
            <v>21</v>
          </cell>
          <cell r="AF15">
            <v>20</v>
          </cell>
        </row>
        <row r="16">
          <cell r="AD16" t="str">
            <v>ING. AGRICOLA</v>
          </cell>
          <cell r="AE16">
            <v>17</v>
          </cell>
          <cell r="AF16">
            <v>18</v>
          </cell>
        </row>
        <row r="17">
          <cell r="AD17" t="str">
            <v>IND. ALIMENTARIAS</v>
          </cell>
          <cell r="AE17">
            <v>22</v>
          </cell>
          <cell r="AF17">
            <v>22</v>
          </cell>
        </row>
        <row r="18">
          <cell r="AD18" t="str">
            <v>ING. PESQUERA</v>
          </cell>
          <cell r="AE18">
            <v>19</v>
          </cell>
          <cell r="AF18">
            <v>18</v>
          </cell>
        </row>
        <row r="19">
          <cell r="AD19" t="str">
            <v>ZOOTECNIA</v>
          </cell>
          <cell r="AE19">
            <v>26</v>
          </cell>
          <cell r="AF19">
            <v>18</v>
          </cell>
        </row>
      </sheetData>
      <sheetData sheetId="70">
        <row r="7">
          <cell r="AH7" t="str">
            <v>Masculino</v>
          </cell>
          <cell r="AI7" t="str">
            <v>Femenino</v>
          </cell>
        </row>
        <row r="8">
          <cell r="AG8" t="str">
            <v>AGRONOMIA</v>
          </cell>
          <cell r="AH8">
            <v>25</v>
          </cell>
          <cell r="AI8">
            <v>30</v>
          </cell>
        </row>
        <row r="9">
          <cell r="AG9" t="str">
            <v>BIOLOGIA</v>
          </cell>
          <cell r="AH9">
            <v>11</v>
          </cell>
          <cell r="AI9">
            <v>14</v>
          </cell>
        </row>
        <row r="10">
          <cell r="AG10" t="str">
            <v>ING. AMBIENTAL</v>
          </cell>
          <cell r="AH10">
            <v>17</v>
          </cell>
          <cell r="AI10">
            <v>13</v>
          </cell>
        </row>
        <row r="11">
          <cell r="AG11" t="str">
            <v>ING. FORESTAL</v>
          </cell>
          <cell r="AH11">
            <v>16</v>
          </cell>
          <cell r="AI11">
            <v>15</v>
          </cell>
        </row>
        <row r="12">
          <cell r="AG12" t="str">
            <v>ECONOMIA</v>
          </cell>
          <cell r="AH12">
            <v>20</v>
          </cell>
          <cell r="AI12">
            <v>8</v>
          </cell>
        </row>
        <row r="13">
          <cell r="AG13" t="str">
            <v>ING. EST. E INFORMATICA</v>
          </cell>
          <cell r="AH13">
            <v>13</v>
          </cell>
          <cell r="AI13">
            <v>10</v>
          </cell>
        </row>
        <row r="14">
          <cell r="AG14" t="str">
            <v>ING. EN GESTION EMPRES.</v>
          </cell>
          <cell r="AH14">
            <v>25</v>
          </cell>
          <cell r="AI14">
            <v>14</v>
          </cell>
        </row>
        <row r="15">
          <cell r="AG15" t="str">
            <v>ING. AGRICOLA</v>
          </cell>
          <cell r="AH15">
            <v>20</v>
          </cell>
          <cell r="AI15">
            <v>13</v>
          </cell>
        </row>
        <row r="16">
          <cell r="AG16" t="str">
            <v>IND. ALIMENTARIAS</v>
          </cell>
          <cell r="AH16">
            <v>23</v>
          </cell>
          <cell r="AI16">
            <v>18</v>
          </cell>
        </row>
        <row r="17">
          <cell r="AG17" t="str">
            <v>ING. PESQUERA</v>
          </cell>
          <cell r="AH17">
            <v>13</v>
          </cell>
          <cell r="AI17">
            <v>18</v>
          </cell>
        </row>
        <row r="18">
          <cell r="AG18" t="str">
            <v>ZOOTECNIA</v>
          </cell>
          <cell r="AH18">
            <v>24</v>
          </cell>
          <cell r="AI18">
            <v>11</v>
          </cell>
        </row>
      </sheetData>
      <sheetData sheetId="71">
        <row r="7">
          <cell r="AH7" t="str">
            <v>Masculino</v>
          </cell>
          <cell r="AI7" t="str">
            <v>Femenino</v>
          </cell>
        </row>
        <row r="8">
          <cell r="AG8" t="str">
            <v>AGRONOMIA</v>
          </cell>
          <cell r="AH8">
            <v>47</v>
          </cell>
          <cell r="AI8">
            <v>23</v>
          </cell>
        </row>
        <row r="9">
          <cell r="AG9" t="str">
            <v>BIOLOGIA</v>
          </cell>
          <cell r="AH9">
            <v>12</v>
          </cell>
          <cell r="AI9">
            <v>18</v>
          </cell>
        </row>
        <row r="10">
          <cell r="AG10" t="str">
            <v>ING. AMBIENTAL</v>
          </cell>
          <cell r="AH10">
            <v>14</v>
          </cell>
          <cell r="AI10">
            <v>16</v>
          </cell>
        </row>
        <row r="11">
          <cell r="AG11" t="str">
            <v>ING. FORESTAL</v>
          </cell>
          <cell r="AH11">
            <v>18</v>
          </cell>
          <cell r="AI11">
            <v>19</v>
          </cell>
        </row>
        <row r="12">
          <cell r="AG12" t="str">
            <v>ECONOMIA</v>
          </cell>
          <cell r="AH12">
            <v>27</v>
          </cell>
          <cell r="AI12">
            <v>11</v>
          </cell>
        </row>
        <row r="13">
          <cell r="AG13" t="str">
            <v>ING. EST. E INFORMATICA</v>
          </cell>
          <cell r="AH13">
            <v>9</v>
          </cell>
          <cell r="AI13">
            <v>18</v>
          </cell>
        </row>
        <row r="14">
          <cell r="AG14" t="str">
            <v>ING. EN GESTION EMPRES.</v>
          </cell>
          <cell r="AH14">
            <v>33</v>
          </cell>
          <cell r="AI14">
            <v>12</v>
          </cell>
        </row>
        <row r="15">
          <cell r="AG15" t="str">
            <v>ING. AGRICOLA</v>
          </cell>
          <cell r="AH15">
            <v>26</v>
          </cell>
          <cell r="AI15">
            <v>11</v>
          </cell>
        </row>
        <row r="16">
          <cell r="AG16" t="str">
            <v>IND. ALIMENTARIAS</v>
          </cell>
          <cell r="AH16">
            <v>14</v>
          </cell>
          <cell r="AI16">
            <v>21</v>
          </cell>
        </row>
        <row r="17">
          <cell r="AG17" t="str">
            <v>ING. PESQUERA</v>
          </cell>
          <cell r="AH17">
            <v>17</v>
          </cell>
          <cell r="AI17">
            <v>18</v>
          </cell>
        </row>
        <row r="18">
          <cell r="AG18" t="str">
            <v>ZOOTECNIA</v>
          </cell>
          <cell r="AH18">
            <v>21</v>
          </cell>
          <cell r="AI18">
            <v>17</v>
          </cell>
        </row>
      </sheetData>
      <sheetData sheetId="72">
        <row r="6">
          <cell r="AH6" t="str">
            <v>Masculino</v>
          </cell>
          <cell r="AI6" t="str">
            <v>Femenino</v>
          </cell>
        </row>
        <row r="7">
          <cell r="AG7" t="str">
            <v>AGRONOMIA</v>
          </cell>
          <cell r="AH7">
            <v>33</v>
          </cell>
          <cell r="AI7">
            <v>17</v>
          </cell>
        </row>
        <row r="8">
          <cell r="AG8" t="str">
            <v>BIOLOGIA</v>
          </cell>
          <cell r="AH8">
            <v>8</v>
          </cell>
          <cell r="AI8">
            <v>15</v>
          </cell>
        </row>
        <row r="9">
          <cell r="AG9" t="str">
            <v>ING. AMBIENTAL</v>
          </cell>
          <cell r="AH9">
            <v>10</v>
          </cell>
          <cell r="AI9">
            <v>12</v>
          </cell>
        </row>
        <row r="10">
          <cell r="AG10" t="str">
            <v>ING. FORESTAL</v>
          </cell>
          <cell r="AH10">
            <v>13</v>
          </cell>
          <cell r="AI10">
            <v>18</v>
          </cell>
        </row>
        <row r="11">
          <cell r="AG11" t="str">
            <v>ECONOMIA</v>
          </cell>
          <cell r="AH11">
            <v>20</v>
          </cell>
          <cell r="AI11">
            <v>14</v>
          </cell>
        </row>
        <row r="12">
          <cell r="AG12" t="str">
            <v>ING. EST. E INFORMATICA</v>
          </cell>
          <cell r="AH12">
            <v>15</v>
          </cell>
          <cell r="AI12">
            <v>6</v>
          </cell>
        </row>
        <row r="13">
          <cell r="AG13" t="str">
            <v>ING. EN GESTION EMPRES.</v>
          </cell>
          <cell r="AH13">
            <v>20</v>
          </cell>
          <cell r="AI13">
            <v>22</v>
          </cell>
        </row>
        <row r="14">
          <cell r="AG14" t="str">
            <v>ING. AGRICOLA</v>
          </cell>
          <cell r="AH14">
            <v>17</v>
          </cell>
          <cell r="AI14">
            <v>21</v>
          </cell>
        </row>
        <row r="15">
          <cell r="AG15" t="str">
            <v>IND. ALIMENTARIAS</v>
          </cell>
          <cell r="AH15">
            <v>18</v>
          </cell>
          <cell r="AI15">
            <v>18</v>
          </cell>
        </row>
        <row r="16">
          <cell r="AG16" t="str">
            <v>ING. PESQUERA</v>
          </cell>
          <cell r="AH16">
            <v>11</v>
          </cell>
          <cell r="AI16">
            <v>21</v>
          </cell>
        </row>
        <row r="17">
          <cell r="AG17" t="str">
            <v>ZOOTECNIA</v>
          </cell>
          <cell r="AH17">
            <v>17</v>
          </cell>
          <cell r="AI17">
            <v>21</v>
          </cell>
        </row>
      </sheetData>
      <sheetData sheetId="73">
        <row r="9">
          <cell r="AH9" t="str">
            <v>Masculino</v>
          </cell>
          <cell r="AI9" t="str">
            <v>Femenino</v>
          </cell>
        </row>
        <row r="10">
          <cell r="AG10" t="str">
            <v>AGRONOMIA</v>
          </cell>
          <cell r="AH10">
            <v>48</v>
          </cell>
          <cell r="AI10">
            <v>34</v>
          </cell>
        </row>
        <row r="11">
          <cell r="AG11" t="str">
            <v>BIOLOGIA</v>
          </cell>
          <cell r="AH11">
            <v>12</v>
          </cell>
          <cell r="AI11">
            <v>15</v>
          </cell>
        </row>
        <row r="12">
          <cell r="AG12" t="str">
            <v>ING. AMBIENTAL</v>
          </cell>
          <cell r="AH12">
            <v>21</v>
          </cell>
          <cell r="AI12">
            <v>13</v>
          </cell>
        </row>
        <row r="13">
          <cell r="AG13" t="str">
            <v>ING. FORESTAL</v>
          </cell>
          <cell r="AH13">
            <v>17</v>
          </cell>
          <cell r="AI13">
            <v>18</v>
          </cell>
        </row>
        <row r="14">
          <cell r="AG14" t="str">
            <v>ECONOMIA</v>
          </cell>
          <cell r="AH14">
            <v>20</v>
          </cell>
          <cell r="AI14">
            <v>20</v>
          </cell>
        </row>
        <row r="15">
          <cell r="AG15" t="str">
            <v>ING. EST. E INFOr</v>
          </cell>
          <cell r="AH15">
            <v>19</v>
          </cell>
          <cell r="AI15">
            <v>8</v>
          </cell>
        </row>
        <row r="16">
          <cell r="AG16" t="str">
            <v>ING. EN GEST EMPRES.</v>
          </cell>
          <cell r="AH16">
            <v>20</v>
          </cell>
          <cell r="AI16">
            <v>8</v>
          </cell>
        </row>
        <row r="17">
          <cell r="AG17" t="str">
            <v>ING. AGRICOLA</v>
          </cell>
          <cell r="AH17">
            <v>31</v>
          </cell>
          <cell r="AI17">
            <v>14</v>
          </cell>
        </row>
        <row r="18">
          <cell r="AG18" t="str">
            <v>IND. ALIMENTARIAS</v>
          </cell>
          <cell r="AH18">
            <v>20</v>
          </cell>
          <cell r="AI18">
            <v>22</v>
          </cell>
        </row>
        <row r="19">
          <cell r="AG19" t="str">
            <v>ING. PESQUERA</v>
          </cell>
          <cell r="AH19">
            <v>18</v>
          </cell>
          <cell r="AI19">
            <v>22</v>
          </cell>
        </row>
        <row r="20">
          <cell r="AG20" t="str">
            <v>ZOOTECNIA</v>
          </cell>
          <cell r="AH20">
            <v>31</v>
          </cell>
          <cell r="AI20">
            <v>14</v>
          </cell>
        </row>
      </sheetData>
      <sheetData sheetId="74">
        <row r="9">
          <cell r="AH9" t="str">
            <v>Masculino</v>
          </cell>
          <cell r="AI9" t="str">
            <v>Femenino</v>
          </cell>
        </row>
        <row r="10">
          <cell r="AG10" t="str">
            <v>AGRONOMIA</v>
          </cell>
          <cell r="AH10">
            <v>35</v>
          </cell>
          <cell r="AI10">
            <v>23</v>
          </cell>
        </row>
        <row r="11">
          <cell r="AG11" t="str">
            <v>BIOLOGIA</v>
          </cell>
          <cell r="AH11">
            <v>10</v>
          </cell>
          <cell r="AI11">
            <v>17</v>
          </cell>
        </row>
        <row r="12">
          <cell r="AG12" t="str">
            <v>ING. AMBIENTAL</v>
          </cell>
          <cell r="AH12">
            <v>9</v>
          </cell>
          <cell r="AI12">
            <v>20</v>
          </cell>
        </row>
        <row r="13">
          <cell r="AG13" t="str">
            <v>ING. FORESTAL</v>
          </cell>
          <cell r="AH13">
            <v>17</v>
          </cell>
          <cell r="AI13">
            <v>18</v>
          </cell>
        </row>
        <row r="14">
          <cell r="AG14" t="str">
            <v>ECONOMIA</v>
          </cell>
          <cell r="AH14">
            <v>24</v>
          </cell>
          <cell r="AI14">
            <v>16</v>
          </cell>
        </row>
        <row r="15">
          <cell r="AG15" t="str">
            <v>ING. EST. E INFOr</v>
          </cell>
          <cell r="AH15">
            <v>20</v>
          </cell>
          <cell r="AI15">
            <v>10</v>
          </cell>
        </row>
        <row r="16">
          <cell r="AG16" t="str">
            <v>ING. EN GEST EMPRES.</v>
          </cell>
          <cell r="AH16">
            <v>11</v>
          </cell>
          <cell r="AI16">
            <v>17</v>
          </cell>
        </row>
        <row r="17">
          <cell r="AG17" t="str">
            <v>ING. AGRICOLA</v>
          </cell>
          <cell r="AH17">
            <v>28</v>
          </cell>
          <cell r="AI17">
            <v>14</v>
          </cell>
        </row>
        <row r="18">
          <cell r="AG18" t="str">
            <v>IND. ALIMENTARIAS</v>
          </cell>
          <cell r="AH18">
            <v>23</v>
          </cell>
          <cell r="AI18">
            <v>20</v>
          </cell>
        </row>
        <row r="19">
          <cell r="AG19" t="str">
            <v>ING. PESQUERA</v>
          </cell>
          <cell r="AH19">
            <v>18</v>
          </cell>
          <cell r="AI19">
            <v>22</v>
          </cell>
        </row>
        <row r="20">
          <cell r="AG20" t="str">
            <v>ZOOTECNIA</v>
          </cell>
          <cell r="AH20">
            <v>30</v>
          </cell>
          <cell r="AI20">
            <v>15</v>
          </cell>
        </row>
      </sheetData>
      <sheetData sheetId="75">
        <row r="9">
          <cell r="AH9" t="str">
            <v>Masculino</v>
          </cell>
          <cell r="AI9" t="str">
            <v>Femenino</v>
          </cell>
        </row>
        <row r="10">
          <cell r="AG10" t="str">
            <v>AGRONOMIA</v>
          </cell>
          <cell r="AH10">
            <v>56</v>
          </cell>
          <cell r="AI10">
            <v>27</v>
          </cell>
        </row>
        <row r="11">
          <cell r="AG11" t="str">
            <v>BIOLOGIA</v>
          </cell>
          <cell r="AH11">
            <v>7</v>
          </cell>
          <cell r="AI11">
            <v>18</v>
          </cell>
        </row>
        <row r="12">
          <cell r="AG12" t="str">
            <v>ING. AMBIENTAL</v>
          </cell>
          <cell r="AH12">
            <v>16</v>
          </cell>
          <cell r="AI12">
            <v>14</v>
          </cell>
        </row>
        <row r="13">
          <cell r="AG13" t="str">
            <v>ING. FORESTAL</v>
          </cell>
          <cell r="AH13">
            <v>22</v>
          </cell>
          <cell r="AI13">
            <v>16</v>
          </cell>
        </row>
        <row r="14">
          <cell r="AG14" t="str">
            <v>ECONOMIA</v>
          </cell>
          <cell r="AH14">
            <v>21</v>
          </cell>
          <cell r="AI14">
            <v>18</v>
          </cell>
        </row>
        <row r="15">
          <cell r="AG15" t="str">
            <v>ING. EST. E INFOr</v>
          </cell>
          <cell r="AH15">
            <v>22</v>
          </cell>
          <cell r="AI15">
            <v>8</v>
          </cell>
        </row>
        <row r="16">
          <cell r="AG16" t="str">
            <v>ING. EN GEST EMPRES.</v>
          </cell>
          <cell r="AH16">
            <v>19</v>
          </cell>
          <cell r="AI16">
            <v>12</v>
          </cell>
        </row>
        <row r="17">
          <cell r="AG17" t="str">
            <v>ING. AGRICOLA</v>
          </cell>
          <cell r="AH17">
            <v>32</v>
          </cell>
          <cell r="AI17">
            <v>10</v>
          </cell>
        </row>
        <row r="18">
          <cell r="AG18" t="str">
            <v>IND. ALIMENTARIAS</v>
          </cell>
          <cell r="AH18">
            <v>15</v>
          </cell>
          <cell r="AI18">
            <v>30</v>
          </cell>
        </row>
        <row r="19">
          <cell r="AG19" t="str">
            <v>ING. PESQUERA</v>
          </cell>
          <cell r="AH19">
            <v>24</v>
          </cell>
          <cell r="AI19">
            <v>16</v>
          </cell>
        </row>
        <row r="20">
          <cell r="AG20" t="str">
            <v>ZOOTECNIA</v>
          </cell>
          <cell r="AH20">
            <v>23</v>
          </cell>
          <cell r="AI20">
            <v>23</v>
          </cell>
        </row>
      </sheetData>
      <sheetData sheetId="76">
        <row r="9">
          <cell r="AH9" t="str">
            <v>Masculino</v>
          </cell>
          <cell r="AI9" t="str">
            <v>Femenino</v>
          </cell>
        </row>
        <row r="10">
          <cell r="AG10" t="str">
            <v>AGRONOMIA</v>
          </cell>
          <cell r="AH10">
            <v>35</v>
          </cell>
          <cell r="AI10">
            <v>25</v>
          </cell>
        </row>
        <row r="11">
          <cell r="AG11" t="str">
            <v>BIOLOGIA</v>
          </cell>
          <cell r="AH11">
            <v>15</v>
          </cell>
          <cell r="AI11">
            <v>10</v>
          </cell>
        </row>
        <row r="12">
          <cell r="AG12" t="str">
            <v>ING. AMBIENTAL</v>
          </cell>
          <cell r="AH12">
            <v>14</v>
          </cell>
          <cell r="AI12">
            <v>11</v>
          </cell>
        </row>
        <row r="13">
          <cell r="AG13" t="str">
            <v>ING. FORESTAL</v>
          </cell>
          <cell r="AH13">
            <v>19</v>
          </cell>
          <cell r="AI13">
            <v>18</v>
          </cell>
        </row>
        <row r="14">
          <cell r="AG14" t="str">
            <v>ECONOMIA</v>
          </cell>
          <cell r="AH14">
            <v>20</v>
          </cell>
          <cell r="AI14">
            <v>23</v>
          </cell>
        </row>
        <row r="15">
          <cell r="AG15" t="str">
            <v>ING. EST. E INFOr</v>
          </cell>
          <cell r="AH15">
            <v>15</v>
          </cell>
          <cell r="AI15">
            <v>15</v>
          </cell>
        </row>
        <row r="16">
          <cell r="AG16" t="str">
            <v>ING. EN GEST EMPRES.</v>
          </cell>
          <cell r="AH16">
            <v>26</v>
          </cell>
          <cell r="AI16">
            <v>20</v>
          </cell>
        </row>
        <row r="17">
          <cell r="AG17" t="str">
            <v>ING. AGRICOLA</v>
          </cell>
          <cell r="AH17">
            <v>29</v>
          </cell>
          <cell r="AI17">
            <v>18</v>
          </cell>
        </row>
        <row r="18">
          <cell r="AG18" t="str">
            <v>IND. ALIMENTARIAS</v>
          </cell>
          <cell r="AH18">
            <v>21</v>
          </cell>
          <cell r="AI18">
            <v>22</v>
          </cell>
        </row>
        <row r="19">
          <cell r="AG19" t="str">
            <v>ING. PESQUERA</v>
          </cell>
          <cell r="AH19">
            <v>23</v>
          </cell>
          <cell r="AI19">
            <v>17</v>
          </cell>
        </row>
        <row r="20">
          <cell r="AG20" t="str">
            <v>ZOOTECNIA</v>
          </cell>
          <cell r="AH20">
            <v>25</v>
          </cell>
          <cell r="AI2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A30" sqref="A30:AB30"/>
    </sheetView>
  </sheetViews>
  <sheetFormatPr defaultColWidth="11.421875" defaultRowHeight="15"/>
  <cols>
    <col min="1" max="1" width="18.8515625" style="0" customWidth="1"/>
    <col min="2" max="28" width="5.28125" style="0" customWidth="1"/>
    <col min="30" max="30" width="18.8515625" style="0" customWidth="1"/>
  </cols>
  <sheetData>
    <row r="1" spans="1:28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3" customFormat="1" ht="18.75" customHeight="1">
      <c r="A4" s="2" t="s">
        <v>2</v>
      </c>
      <c r="B4" s="68" t="s">
        <v>3</v>
      </c>
      <c r="C4" s="69"/>
      <c r="D4" s="70"/>
      <c r="E4" s="68" t="s">
        <v>4</v>
      </c>
      <c r="F4" s="69"/>
      <c r="G4" s="70"/>
      <c r="H4" s="68" t="s">
        <v>5</v>
      </c>
      <c r="I4" s="69"/>
      <c r="J4" s="70"/>
      <c r="K4" s="68" t="s">
        <v>6</v>
      </c>
      <c r="L4" s="69"/>
      <c r="M4" s="70"/>
      <c r="N4" s="68" t="s">
        <v>7</v>
      </c>
      <c r="O4" s="69"/>
      <c r="P4" s="70"/>
      <c r="Q4" s="68" t="s">
        <v>8</v>
      </c>
      <c r="R4" s="69"/>
      <c r="S4" s="70"/>
      <c r="T4" s="68" t="s">
        <v>9</v>
      </c>
      <c r="U4" s="69"/>
      <c r="V4" s="70"/>
      <c r="W4" s="68" t="s">
        <v>10</v>
      </c>
      <c r="X4" s="69"/>
      <c r="Y4" s="70"/>
      <c r="Z4" s="68" t="s">
        <v>8</v>
      </c>
      <c r="AA4" s="69"/>
      <c r="AB4" s="70"/>
    </row>
    <row r="5" spans="1:28" s="3" customFormat="1" ht="18.75" customHeight="1" thickBot="1">
      <c r="A5" s="4" t="s">
        <v>11</v>
      </c>
      <c r="B5" s="71" t="s">
        <v>12</v>
      </c>
      <c r="C5" s="72"/>
      <c r="D5" s="73"/>
      <c r="E5" s="71" t="s">
        <v>13</v>
      </c>
      <c r="F5" s="72"/>
      <c r="G5" s="73"/>
      <c r="H5" s="71" t="s">
        <v>14</v>
      </c>
      <c r="I5" s="72"/>
      <c r="J5" s="73"/>
      <c r="K5" s="71" t="s">
        <v>15</v>
      </c>
      <c r="L5" s="72"/>
      <c r="M5" s="73"/>
      <c r="N5" s="71" t="s">
        <v>16</v>
      </c>
      <c r="O5" s="72"/>
      <c r="P5" s="73"/>
      <c r="Q5" s="8" t="s">
        <v>17</v>
      </c>
      <c r="R5" s="8"/>
      <c r="S5" s="8"/>
      <c r="T5" s="71" t="s">
        <v>18</v>
      </c>
      <c r="U5" s="72"/>
      <c r="V5" s="73"/>
      <c r="W5" s="71" t="s">
        <v>19</v>
      </c>
      <c r="X5" s="72"/>
      <c r="Y5" s="73"/>
      <c r="Z5" s="71" t="s">
        <v>20</v>
      </c>
      <c r="AA5" s="72"/>
      <c r="AB5" s="73"/>
    </row>
    <row r="6" spans="1:32" s="3" customFormat="1" ht="18.75" customHeight="1" thickBot="1">
      <c r="A6" s="9"/>
      <c r="B6" s="5" t="s">
        <v>21</v>
      </c>
      <c r="C6" s="10" t="s">
        <v>22</v>
      </c>
      <c r="D6" s="7" t="s">
        <v>23</v>
      </c>
      <c r="E6" s="6" t="s">
        <v>21</v>
      </c>
      <c r="F6" s="10" t="s">
        <v>22</v>
      </c>
      <c r="G6" s="6" t="s">
        <v>23</v>
      </c>
      <c r="H6" s="5" t="s">
        <v>21</v>
      </c>
      <c r="I6" s="10" t="s">
        <v>22</v>
      </c>
      <c r="J6" s="7" t="s">
        <v>23</v>
      </c>
      <c r="K6" s="5" t="s">
        <v>21</v>
      </c>
      <c r="L6" s="10" t="s">
        <v>22</v>
      </c>
      <c r="M6" s="7" t="s">
        <v>23</v>
      </c>
      <c r="N6" s="5" t="s">
        <v>21</v>
      </c>
      <c r="O6" s="10" t="s">
        <v>22</v>
      </c>
      <c r="P6" s="7" t="s">
        <v>23</v>
      </c>
      <c r="Q6" s="6" t="s">
        <v>21</v>
      </c>
      <c r="R6" s="10" t="s">
        <v>22</v>
      </c>
      <c r="S6" s="6" t="s">
        <v>23</v>
      </c>
      <c r="T6" s="5" t="s">
        <v>21</v>
      </c>
      <c r="U6" s="10" t="s">
        <v>22</v>
      </c>
      <c r="V6" s="7" t="s">
        <v>23</v>
      </c>
      <c r="W6" s="6" t="s">
        <v>21</v>
      </c>
      <c r="X6" s="10" t="s">
        <v>22</v>
      </c>
      <c r="Y6" s="7" t="s">
        <v>23</v>
      </c>
      <c r="Z6" s="6" t="s">
        <v>21</v>
      </c>
      <c r="AA6" s="10" t="s">
        <v>22</v>
      </c>
      <c r="AB6" s="7" t="s">
        <v>23</v>
      </c>
      <c r="AD6" s="11"/>
      <c r="AE6" s="11"/>
      <c r="AF6" s="11"/>
    </row>
    <row r="7" spans="1:32" s="19" customFormat="1" ht="18.75" customHeight="1">
      <c r="A7" s="12" t="s">
        <v>24</v>
      </c>
      <c r="B7" s="13">
        <f>+B8</f>
        <v>51</v>
      </c>
      <c r="C7" s="14">
        <f>+C8</f>
        <v>38</v>
      </c>
      <c r="D7" s="15">
        <f>+D8</f>
        <v>13</v>
      </c>
      <c r="E7" s="16">
        <f aca="true" t="shared" si="0" ref="E7:E25">SUM(F7:G7)</f>
        <v>26</v>
      </c>
      <c r="F7" s="14">
        <f>+F8</f>
        <v>23</v>
      </c>
      <c r="G7" s="17">
        <f>+G8</f>
        <v>3</v>
      </c>
      <c r="H7" s="18">
        <f aca="true" t="shared" si="1" ref="H7:H25">SUM(I7+J7)</f>
        <v>3</v>
      </c>
      <c r="I7" s="14">
        <f>+I8</f>
        <v>2</v>
      </c>
      <c r="J7" s="15">
        <f>+J8</f>
        <v>1</v>
      </c>
      <c r="K7" s="18">
        <f aca="true" t="shared" si="2" ref="K7:K25">SUM(L7+M7)</f>
        <v>18</v>
      </c>
      <c r="L7" s="14">
        <f>+L8</f>
        <v>10</v>
      </c>
      <c r="M7" s="15">
        <f>+M8</f>
        <v>8</v>
      </c>
      <c r="N7" s="13">
        <f>SUM(O7+P7)</f>
        <v>0</v>
      </c>
      <c r="O7" s="14">
        <v>0</v>
      </c>
      <c r="P7" s="15">
        <v>0</v>
      </c>
      <c r="Q7" s="17">
        <f aca="true" t="shared" si="3" ref="Q7:Q25">+R7+S7</f>
        <v>1</v>
      </c>
      <c r="R7" s="14">
        <f>+R8</f>
        <v>1</v>
      </c>
      <c r="S7" s="17">
        <f>+S8</f>
        <v>0</v>
      </c>
      <c r="T7" s="13">
        <f aca="true" t="shared" si="4" ref="T7:T25">+U7+V7</f>
        <v>1</v>
      </c>
      <c r="U7" s="14">
        <f>+U8</f>
        <v>1</v>
      </c>
      <c r="V7" s="15">
        <f>+V8</f>
        <v>0</v>
      </c>
      <c r="W7" s="13">
        <f aca="true" t="shared" si="5" ref="W7:W25">+X7+Y7</f>
        <v>1</v>
      </c>
      <c r="X7" s="14">
        <f>+X8</f>
        <v>0</v>
      </c>
      <c r="Y7" s="15">
        <f>+Y8</f>
        <v>1</v>
      </c>
      <c r="Z7" s="13">
        <f aca="true" t="shared" si="6" ref="Z7:Z25">+AA7+AB7</f>
        <v>1</v>
      </c>
      <c r="AA7" s="14">
        <f>+AA8</f>
        <v>1</v>
      </c>
      <c r="AB7" s="15">
        <f>+AB8</f>
        <v>0</v>
      </c>
      <c r="AD7" s="20"/>
      <c r="AE7" s="3"/>
      <c r="AF7" s="3"/>
    </row>
    <row r="8" spans="1:30" s="11" customFormat="1" ht="18.75" customHeight="1">
      <c r="A8" s="21" t="s">
        <v>24</v>
      </c>
      <c r="B8" s="22">
        <f>SUM(C8:D8)</f>
        <v>51</v>
      </c>
      <c r="C8" s="23">
        <f>+F8+I8+L8+O8+R8+U8+X8+AA8</f>
        <v>38</v>
      </c>
      <c r="D8" s="24">
        <f>+G8+J8+M8+P8+S8+V8+Y8+AB8</f>
        <v>13</v>
      </c>
      <c r="E8" s="25">
        <f t="shared" si="0"/>
        <v>26</v>
      </c>
      <c r="F8" s="23">
        <v>23</v>
      </c>
      <c r="G8" s="25">
        <v>3</v>
      </c>
      <c r="H8" s="22">
        <f t="shared" si="1"/>
        <v>3</v>
      </c>
      <c r="I8" s="23">
        <v>2</v>
      </c>
      <c r="J8" s="24">
        <v>1</v>
      </c>
      <c r="K8" s="22">
        <f t="shared" si="2"/>
        <v>18</v>
      </c>
      <c r="L8" s="23">
        <v>10</v>
      </c>
      <c r="M8" s="24">
        <v>8</v>
      </c>
      <c r="N8" s="22">
        <f aca="true" t="shared" si="7" ref="N8:N25">+O8+P8</f>
        <v>0</v>
      </c>
      <c r="O8" s="23">
        <v>0</v>
      </c>
      <c r="P8" s="24">
        <v>0</v>
      </c>
      <c r="Q8" s="25">
        <f t="shared" si="3"/>
        <v>1</v>
      </c>
      <c r="R8" s="23">
        <v>1</v>
      </c>
      <c r="S8" s="25">
        <v>0</v>
      </c>
      <c r="T8" s="22">
        <f t="shared" si="4"/>
        <v>1</v>
      </c>
      <c r="U8" s="23">
        <v>1</v>
      </c>
      <c r="V8" s="24">
        <v>0</v>
      </c>
      <c r="W8" s="22">
        <f t="shared" si="5"/>
        <v>1</v>
      </c>
      <c r="X8" s="23">
        <v>0</v>
      </c>
      <c r="Y8" s="24">
        <v>1</v>
      </c>
      <c r="Z8" s="22">
        <f t="shared" si="6"/>
        <v>1</v>
      </c>
      <c r="AA8" s="23">
        <v>1</v>
      </c>
      <c r="AB8" s="24">
        <v>0</v>
      </c>
      <c r="AD8" s="20"/>
    </row>
    <row r="9" spans="1:32" s="3" customFormat="1" ht="18.75" customHeight="1">
      <c r="A9" s="26" t="s">
        <v>26</v>
      </c>
      <c r="B9" s="27">
        <f>SUM(B10:B11)</f>
        <v>49</v>
      </c>
      <c r="C9" s="28">
        <f>SUM(C10:C11)</f>
        <v>28</v>
      </c>
      <c r="D9" s="29">
        <f>SUM(D10:D11)</f>
        <v>21</v>
      </c>
      <c r="E9" s="30">
        <f t="shared" si="0"/>
        <v>23</v>
      </c>
      <c r="F9" s="28">
        <f>SUM(F10:F11)</f>
        <v>15</v>
      </c>
      <c r="G9" s="30">
        <f>SUM(G10:G11)</f>
        <v>8</v>
      </c>
      <c r="H9" s="31">
        <f t="shared" si="1"/>
        <v>4</v>
      </c>
      <c r="I9" s="28">
        <f>SUM(I10:I11)</f>
        <v>2</v>
      </c>
      <c r="J9" s="29">
        <f>SUM(J10:J11)</f>
        <v>2</v>
      </c>
      <c r="K9" s="31">
        <f t="shared" si="2"/>
        <v>15</v>
      </c>
      <c r="L9" s="28">
        <f>SUM(L10:L11)</f>
        <v>9</v>
      </c>
      <c r="M9" s="29">
        <f>SUM(M10:M11)</f>
        <v>6</v>
      </c>
      <c r="N9" s="27">
        <f t="shared" si="7"/>
        <v>1</v>
      </c>
      <c r="O9" s="28">
        <f>SUM(O10:O11)</f>
        <v>0</v>
      </c>
      <c r="P9" s="29">
        <f>SUM(P10:P11)</f>
        <v>1</v>
      </c>
      <c r="Q9" s="30">
        <f t="shared" si="3"/>
        <v>2</v>
      </c>
      <c r="R9" s="28">
        <f>SUM(R10:R11)</f>
        <v>1</v>
      </c>
      <c r="S9" s="30">
        <f>SUM(S10:S11)</f>
        <v>1</v>
      </c>
      <c r="T9" s="27">
        <f t="shared" si="4"/>
        <v>0</v>
      </c>
      <c r="U9" s="28">
        <f>SUM(U10:U11)</f>
        <v>0</v>
      </c>
      <c r="V9" s="29">
        <f>SUM(V10:V11)</f>
        <v>0</v>
      </c>
      <c r="W9" s="27">
        <f t="shared" si="5"/>
        <v>4</v>
      </c>
      <c r="X9" s="28">
        <f>SUM(X10:X11)</f>
        <v>1</v>
      </c>
      <c r="Y9" s="29">
        <f>SUM(Y10:Y11)</f>
        <v>3</v>
      </c>
      <c r="Z9" s="27">
        <f t="shared" si="6"/>
        <v>0</v>
      </c>
      <c r="AA9" s="28">
        <f>SUM(AA10:AA11)</f>
        <v>0</v>
      </c>
      <c r="AB9" s="29">
        <f>SUM(AB10:AB11)</f>
        <v>0</v>
      </c>
      <c r="AD9" s="20"/>
      <c r="AE9" s="11"/>
      <c r="AF9" s="11"/>
    </row>
    <row r="10" spans="1:32" s="11" customFormat="1" ht="18.75" customHeight="1">
      <c r="A10" s="21" t="s">
        <v>25</v>
      </c>
      <c r="B10" s="22">
        <f>+C10+D10</f>
        <v>22</v>
      </c>
      <c r="C10" s="23">
        <f>+F10+I10+L10+O10+R10+U10+X10+AA10</f>
        <v>9</v>
      </c>
      <c r="D10" s="24">
        <f>+G10+J10+M10+P10+S10+V10+Y10+AB10</f>
        <v>13</v>
      </c>
      <c r="E10" s="25">
        <f t="shared" si="0"/>
        <v>10</v>
      </c>
      <c r="F10" s="23">
        <v>5</v>
      </c>
      <c r="G10" s="25">
        <v>5</v>
      </c>
      <c r="H10" s="22">
        <f t="shared" si="1"/>
        <v>2</v>
      </c>
      <c r="I10" s="23">
        <v>2</v>
      </c>
      <c r="J10" s="24">
        <v>0</v>
      </c>
      <c r="K10" s="22">
        <f t="shared" si="2"/>
        <v>6</v>
      </c>
      <c r="L10" s="23">
        <v>2</v>
      </c>
      <c r="M10" s="24">
        <v>4</v>
      </c>
      <c r="N10" s="22">
        <f t="shared" si="7"/>
        <v>1</v>
      </c>
      <c r="O10" s="23">
        <v>0</v>
      </c>
      <c r="P10" s="24">
        <v>1</v>
      </c>
      <c r="Q10" s="25">
        <f t="shared" si="3"/>
        <v>1</v>
      </c>
      <c r="R10" s="23">
        <v>0</v>
      </c>
      <c r="S10" s="25">
        <v>1</v>
      </c>
      <c r="T10" s="22">
        <f t="shared" si="4"/>
        <v>0</v>
      </c>
      <c r="U10" s="23">
        <v>0</v>
      </c>
      <c r="V10" s="24">
        <v>0</v>
      </c>
      <c r="W10" s="22">
        <f t="shared" si="5"/>
        <v>2</v>
      </c>
      <c r="X10" s="23">
        <v>0</v>
      </c>
      <c r="Y10" s="24">
        <v>2</v>
      </c>
      <c r="Z10" s="22">
        <f t="shared" si="6"/>
        <v>0</v>
      </c>
      <c r="AA10" s="23">
        <v>0</v>
      </c>
      <c r="AB10" s="24">
        <v>0</v>
      </c>
      <c r="AD10" s="20"/>
      <c r="AE10" s="3"/>
      <c r="AF10" s="3"/>
    </row>
    <row r="11" spans="1:30" s="11" customFormat="1" ht="18.75" customHeight="1">
      <c r="A11" s="21" t="s">
        <v>27</v>
      </c>
      <c r="B11" s="22">
        <f>+C11+D11</f>
        <v>27</v>
      </c>
      <c r="C11" s="23">
        <f>+F11+I11+L11+O11+R11+U11+X11+AA11</f>
        <v>19</v>
      </c>
      <c r="D11" s="24">
        <f>+G11+J11+M11+P11+S11+V11+Y11+AB11</f>
        <v>8</v>
      </c>
      <c r="E11" s="25">
        <f t="shared" si="0"/>
        <v>13</v>
      </c>
      <c r="F11" s="23">
        <v>10</v>
      </c>
      <c r="G11" s="25">
        <v>3</v>
      </c>
      <c r="H11" s="22">
        <f t="shared" si="1"/>
        <v>2</v>
      </c>
      <c r="I11" s="23">
        <v>0</v>
      </c>
      <c r="J11" s="24">
        <v>2</v>
      </c>
      <c r="K11" s="22">
        <f t="shared" si="2"/>
        <v>9</v>
      </c>
      <c r="L11" s="23">
        <v>7</v>
      </c>
      <c r="M11" s="24">
        <v>2</v>
      </c>
      <c r="N11" s="22">
        <f t="shared" si="7"/>
        <v>0</v>
      </c>
      <c r="O11" s="23">
        <v>0</v>
      </c>
      <c r="P11" s="24">
        <v>0</v>
      </c>
      <c r="Q11" s="25">
        <f t="shared" si="3"/>
        <v>1</v>
      </c>
      <c r="R11" s="23">
        <v>1</v>
      </c>
      <c r="S11" s="25">
        <v>0</v>
      </c>
      <c r="T11" s="22">
        <f t="shared" si="4"/>
        <v>0</v>
      </c>
      <c r="U11" s="23">
        <v>0</v>
      </c>
      <c r="V11" s="24">
        <v>0</v>
      </c>
      <c r="W11" s="22">
        <f t="shared" si="5"/>
        <v>2</v>
      </c>
      <c r="X11" s="23">
        <v>1</v>
      </c>
      <c r="Y11" s="24">
        <v>1</v>
      </c>
      <c r="Z11" s="22">
        <f t="shared" si="6"/>
        <v>0</v>
      </c>
      <c r="AA11" s="23">
        <v>0</v>
      </c>
      <c r="AB11" s="24">
        <v>0</v>
      </c>
      <c r="AD11" s="20"/>
    </row>
    <row r="12" spans="1:30" s="3" customFormat="1" ht="18.75" customHeight="1">
      <c r="A12" s="32" t="s">
        <v>30</v>
      </c>
      <c r="B12" s="27">
        <f>+B13</f>
        <v>30</v>
      </c>
      <c r="C12" s="28">
        <f>+C13</f>
        <v>19</v>
      </c>
      <c r="D12" s="29">
        <f>+D13</f>
        <v>11</v>
      </c>
      <c r="E12" s="30">
        <f t="shared" si="0"/>
        <v>16</v>
      </c>
      <c r="F12" s="28">
        <f>+F13</f>
        <v>11</v>
      </c>
      <c r="G12" s="30">
        <f>+G13</f>
        <v>5</v>
      </c>
      <c r="H12" s="31">
        <f t="shared" si="1"/>
        <v>3</v>
      </c>
      <c r="I12" s="28">
        <f>+I13</f>
        <v>2</v>
      </c>
      <c r="J12" s="29">
        <f>+J13</f>
        <v>1</v>
      </c>
      <c r="K12" s="31">
        <f t="shared" si="2"/>
        <v>11</v>
      </c>
      <c r="L12" s="28">
        <f>+L13</f>
        <v>6</v>
      </c>
      <c r="M12" s="29">
        <f>+M13</f>
        <v>5</v>
      </c>
      <c r="N12" s="27">
        <f t="shared" si="7"/>
        <v>0</v>
      </c>
      <c r="O12" s="28">
        <f>+O13</f>
        <v>0</v>
      </c>
      <c r="P12" s="29">
        <f>+P13</f>
        <v>0</v>
      </c>
      <c r="Q12" s="30">
        <f t="shared" si="3"/>
        <v>0</v>
      </c>
      <c r="R12" s="28">
        <f>+R13</f>
        <v>0</v>
      </c>
      <c r="S12" s="30">
        <f>+S13</f>
        <v>0</v>
      </c>
      <c r="T12" s="27">
        <f t="shared" si="4"/>
        <v>0</v>
      </c>
      <c r="U12" s="28">
        <f>+U13</f>
        <v>0</v>
      </c>
      <c r="V12" s="29">
        <f>+V13</f>
        <v>0</v>
      </c>
      <c r="W12" s="27">
        <f t="shared" si="5"/>
        <v>0</v>
      </c>
      <c r="X12" s="28">
        <f>+X13</f>
        <v>0</v>
      </c>
      <c r="Y12" s="29">
        <f>+Y13</f>
        <v>0</v>
      </c>
      <c r="Z12" s="27">
        <f t="shared" si="6"/>
        <v>0</v>
      </c>
      <c r="AA12" s="28">
        <f>+AA13</f>
        <v>0</v>
      </c>
      <c r="AB12" s="29">
        <f>+AB13</f>
        <v>0</v>
      </c>
      <c r="AD12" s="20"/>
    </row>
    <row r="13" spans="1:30" s="11" customFormat="1" ht="18.75" customHeight="1">
      <c r="A13" s="21" t="s">
        <v>28</v>
      </c>
      <c r="B13" s="22">
        <f>+C13+D13</f>
        <v>30</v>
      </c>
      <c r="C13" s="23">
        <f>+F13+I13+L13+O13+R13+U13+X13+AA13</f>
        <v>19</v>
      </c>
      <c r="D13" s="24">
        <f>+G13+J13+M13+P13+S13+V13+Y13+AB13</f>
        <v>11</v>
      </c>
      <c r="E13" s="25">
        <f t="shared" si="0"/>
        <v>16</v>
      </c>
      <c r="F13" s="23">
        <v>11</v>
      </c>
      <c r="G13" s="25">
        <v>5</v>
      </c>
      <c r="H13" s="22">
        <f t="shared" si="1"/>
        <v>3</v>
      </c>
      <c r="I13" s="23">
        <v>2</v>
      </c>
      <c r="J13" s="24">
        <v>1</v>
      </c>
      <c r="K13" s="22">
        <f t="shared" si="2"/>
        <v>11</v>
      </c>
      <c r="L13" s="23">
        <v>6</v>
      </c>
      <c r="M13" s="24">
        <v>5</v>
      </c>
      <c r="N13" s="22">
        <f t="shared" si="7"/>
        <v>0</v>
      </c>
      <c r="O13" s="23">
        <v>0</v>
      </c>
      <c r="P13" s="24">
        <v>0</v>
      </c>
      <c r="Q13" s="25">
        <f t="shared" si="3"/>
        <v>0</v>
      </c>
      <c r="R13" s="23">
        <v>0</v>
      </c>
      <c r="S13" s="25">
        <v>0</v>
      </c>
      <c r="T13" s="22">
        <f t="shared" si="4"/>
        <v>0</v>
      </c>
      <c r="U13" s="23">
        <v>0</v>
      </c>
      <c r="V13" s="24">
        <v>0</v>
      </c>
      <c r="W13" s="22">
        <f t="shared" si="5"/>
        <v>0</v>
      </c>
      <c r="X13" s="23">
        <v>0</v>
      </c>
      <c r="Y13" s="24">
        <v>0</v>
      </c>
      <c r="Z13" s="22">
        <f t="shared" si="6"/>
        <v>0</v>
      </c>
      <c r="AA13" s="23">
        <v>0</v>
      </c>
      <c r="AB13" s="24">
        <v>0</v>
      </c>
      <c r="AD13" s="20"/>
    </row>
    <row r="14" spans="1:32" s="3" customFormat="1" ht="18.75" customHeight="1">
      <c r="A14" s="32" t="s">
        <v>31</v>
      </c>
      <c r="B14" s="27">
        <f>SUM(B15:B17)</f>
        <v>93</v>
      </c>
      <c r="C14" s="28">
        <f>SUM(C15:C17)</f>
        <v>50</v>
      </c>
      <c r="D14" s="29">
        <f>SUM(D15:D17)</f>
        <v>43</v>
      </c>
      <c r="E14" s="30">
        <f t="shared" si="0"/>
        <v>51</v>
      </c>
      <c r="F14" s="28">
        <f>SUM(F15:F17)</f>
        <v>30</v>
      </c>
      <c r="G14" s="30">
        <f>SUM(G15:G17)</f>
        <v>21</v>
      </c>
      <c r="H14" s="31">
        <f t="shared" si="1"/>
        <v>8</v>
      </c>
      <c r="I14" s="28">
        <f>SUM(I15:I17)</f>
        <v>2</v>
      </c>
      <c r="J14" s="29">
        <f>SUM(J15:J17)</f>
        <v>6</v>
      </c>
      <c r="K14" s="31">
        <f t="shared" si="2"/>
        <v>33</v>
      </c>
      <c r="L14" s="28">
        <f>SUM(L15:L17)</f>
        <v>18</v>
      </c>
      <c r="M14" s="29">
        <f>SUM(M15:M17)</f>
        <v>15</v>
      </c>
      <c r="N14" s="27">
        <f t="shared" si="7"/>
        <v>0</v>
      </c>
      <c r="O14" s="28">
        <f>SUM(O15:O17)</f>
        <v>0</v>
      </c>
      <c r="P14" s="29">
        <f>SUM(P15:P17)</f>
        <v>0</v>
      </c>
      <c r="Q14" s="30">
        <f t="shared" si="3"/>
        <v>0</v>
      </c>
      <c r="R14" s="28">
        <f>SUM(R15:R17)</f>
        <v>0</v>
      </c>
      <c r="S14" s="30">
        <f>SUM(S15:S17)</f>
        <v>0</v>
      </c>
      <c r="T14" s="27">
        <f t="shared" si="4"/>
        <v>0</v>
      </c>
      <c r="U14" s="28">
        <f>SUM(U15:V17)</f>
        <v>0</v>
      </c>
      <c r="V14" s="29">
        <f>SUM(V15:V17)</f>
        <v>0</v>
      </c>
      <c r="W14" s="27">
        <f t="shared" si="5"/>
        <v>1</v>
      </c>
      <c r="X14" s="28">
        <f>SUM(X15:X17)</f>
        <v>0</v>
      </c>
      <c r="Y14" s="29">
        <f>SUM(Y15:Y17)</f>
        <v>1</v>
      </c>
      <c r="Z14" s="27">
        <f t="shared" si="6"/>
        <v>0</v>
      </c>
      <c r="AA14" s="28">
        <f>SUM(AA15:AA17)</f>
        <v>0</v>
      </c>
      <c r="AB14" s="29">
        <f>SUM(AB15:AB17)</f>
        <v>0</v>
      </c>
      <c r="AD14" s="20"/>
      <c r="AE14" s="11"/>
      <c r="AF14" s="11"/>
    </row>
    <row r="15" spans="1:30" s="11" customFormat="1" ht="18.75" customHeight="1">
      <c r="A15" s="21" t="s">
        <v>29</v>
      </c>
      <c r="B15" s="22">
        <f>+C15+D15</f>
        <v>34</v>
      </c>
      <c r="C15" s="23">
        <f aca="true" t="shared" si="8" ref="C15:D17">+F15+I15+L15+O15+R15+U15+X15+AA15</f>
        <v>21</v>
      </c>
      <c r="D15" s="24">
        <f t="shared" si="8"/>
        <v>13</v>
      </c>
      <c r="E15" s="25">
        <f t="shared" si="0"/>
        <v>19</v>
      </c>
      <c r="F15" s="23">
        <v>13</v>
      </c>
      <c r="G15" s="25">
        <v>6</v>
      </c>
      <c r="H15" s="22">
        <f t="shared" si="1"/>
        <v>3</v>
      </c>
      <c r="I15" s="23">
        <v>0</v>
      </c>
      <c r="J15" s="24">
        <v>3</v>
      </c>
      <c r="K15" s="22">
        <f t="shared" si="2"/>
        <v>12</v>
      </c>
      <c r="L15" s="23">
        <v>8</v>
      </c>
      <c r="M15" s="24">
        <v>4</v>
      </c>
      <c r="N15" s="22">
        <f t="shared" si="7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4">
        <v>0</v>
      </c>
      <c r="W15" s="22">
        <f t="shared" si="5"/>
        <v>0</v>
      </c>
      <c r="X15" s="23">
        <v>0</v>
      </c>
      <c r="Y15" s="24">
        <v>0</v>
      </c>
      <c r="Z15" s="22">
        <f t="shared" si="6"/>
        <v>0</v>
      </c>
      <c r="AA15" s="23">
        <v>0</v>
      </c>
      <c r="AB15" s="24">
        <v>0</v>
      </c>
      <c r="AD15" s="20"/>
    </row>
    <row r="16" spans="1:32" s="11" customFormat="1" ht="18.75" customHeight="1">
      <c r="A16" s="21" t="s">
        <v>34</v>
      </c>
      <c r="B16" s="22">
        <f>+C16+D16</f>
        <v>24</v>
      </c>
      <c r="C16" s="23">
        <f t="shared" si="8"/>
        <v>10</v>
      </c>
      <c r="D16" s="24">
        <f t="shared" si="8"/>
        <v>14</v>
      </c>
      <c r="E16" s="25">
        <f t="shared" si="0"/>
        <v>13</v>
      </c>
      <c r="F16" s="23">
        <v>7</v>
      </c>
      <c r="G16" s="25">
        <v>6</v>
      </c>
      <c r="H16" s="22">
        <f t="shared" si="1"/>
        <v>2</v>
      </c>
      <c r="I16" s="23">
        <v>0</v>
      </c>
      <c r="J16" s="24">
        <v>2</v>
      </c>
      <c r="K16" s="22">
        <f t="shared" si="2"/>
        <v>9</v>
      </c>
      <c r="L16" s="23">
        <v>3</v>
      </c>
      <c r="M16" s="24">
        <v>6</v>
      </c>
      <c r="N16" s="22">
        <f t="shared" si="7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4">
        <v>0</v>
      </c>
      <c r="W16" s="22">
        <f t="shared" si="5"/>
        <v>0</v>
      </c>
      <c r="X16" s="23">
        <v>0</v>
      </c>
      <c r="Y16" s="24">
        <v>0</v>
      </c>
      <c r="Z16" s="22">
        <f t="shared" si="6"/>
        <v>0</v>
      </c>
      <c r="AA16" s="23">
        <v>0</v>
      </c>
      <c r="AB16" s="24">
        <v>0</v>
      </c>
      <c r="AD16" s="20"/>
      <c r="AE16" s="3"/>
      <c r="AF16" s="3"/>
    </row>
    <row r="17" spans="1:30" s="11" customFormat="1" ht="18.75" customHeight="1">
      <c r="A17" s="21" t="s">
        <v>36</v>
      </c>
      <c r="B17" s="22">
        <f>+C17+D17</f>
        <v>35</v>
      </c>
      <c r="C17" s="23">
        <f t="shared" si="8"/>
        <v>19</v>
      </c>
      <c r="D17" s="24">
        <f t="shared" si="8"/>
        <v>16</v>
      </c>
      <c r="E17" s="25">
        <f t="shared" si="0"/>
        <v>19</v>
      </c>
      <c r="F17" s="23">
        <v>10</v>
      </c>
      <c r="G17" s="25">
        <v>9</v>
      </c>
      <c r="H17" s="22">
        <f t="shared" si="1"/>
        <v>3</v>
      </c>
      <c r="I17" s="23">
        <v>2</v>
      </c>
      <c r="J17" s="24">
        <v>1</v>
      </c>
      <c r="K17" s="22">
        <f t="shared" si="2"/>
        <v>12</v>
      </c>
      <c r="L17" s="23">
        <v>7</v>
      </c>
      <c r="M17" s="24">
        <v>5</v>
      </c>
      <c r="N17" s="22">
        <f t="shared" si="7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0</v>
      </c>
      <c r="U17" s="23">
        <v>0</v>
      </c>
      <c r="V17" s="24">
        <v>0</v>
      </c>
      <c r="W17" s="22">
        <f t="shared" si="5"/>
        <v>1</v>
      </c>
      <c r="X17" s="23">
        <v>0</v>
      </c>
      <c r="Y17" s="24">
        <v>1</v>
      </c>
      <c r="Z17" s="22">
        <f t="shared" si="6"/>
        <v>0</v>
      </c>
      <c r="AA17" s="23">
        <v>0</v>
      </c>
      <c r="AB17" s="24">
        <v>0</v>
      </c>
      <c r="AD17" s="20"/>
    </row>
    <row r="18" spans="1:28" s="3" customFormat="1" ht="18.75" customHeight="1">
      <c r="A18" s="32" t="s">
        <v>38</v>
      </c>
      <c r="B18" s="27">
        <f>+B19</f>
        <v>29</v>
      </c>
      <c r="C18" s="28">
        <f>+C19</f>
        <v>19</v>
      </c>
      <c r="D18" s="29">
        <f>+D19</f>
        <v>10</v>
      </c>
      <c r="E18" s="30">
        <f t="shared" si="0"/>
        <v>16</v>
      </c>
      <c r="F18" s="28">
        <f>+F19</f>
        <v>9</v>
      </c>
      <c r="G18" s="30">
        <f>+G19</f>
        <v>7</v>
      </c>
      <c r="H18" s="31">
        <f t="shared" si="1"/>
        <v>2</v>
      </c>
      <c r="I18" s="28">
        <f>+I19</f>
        <v>1</v>
      </c>
      <c r="J18" s="29">
        <f>+J19</f>
        <v>1</v>
      </c>
      <c r="K18" s="31">
        <f t="shared" si="2"/>
        <v>11</v>
      </c>
      <c r="L18" s="28">
        <f>+L19</f>
        <v>9</v>
      </c>
      <c r="M18" s="29">
        <f>+M19</f>
        <v>2</v>
      </c>
      <c r="N18" s="27">
        <f t="shared" si="7"/>
        <v>0</v>
      </c>
      <c r="O18" s="28">
        <f>+O19</f>
        <v>0</v>
      </c>
      <c r="P18" s="29">
        <f>+P19</f>
        <v>0</v>
      </c>
      <c r="Q18" s="30">
        <f t="shared" si="3"/>
        <v>0</v>
      </c>
      <c r="R18" s="28">
        <f>+R19</f>
        <v>0</v>
      </c>
      <c r="S18" s="30">
        <f>+S19</f>
        <v>0</v>
      </c>
      <c r="T18" s="27">
        <f t="shared" si="4"/>
        <v>0</v>
      </c>
      <c r="U18" s="28">
        <f>+U19</f>
        <v>0</v>
      </c>
      <c r="V18" s="29">
        <f>+V19</f>
        <v>0</v>
      </c>
      <c r="W18" s="27">
        <f t="shared" si="5"/>
        <v>0</v>
      </c>
      <c r="X18" s="28">
        <f>+X19</f>
        <v>0</v>
      </c>
      <c r="Y18" s="29">
        <f>+Y19</f>
        <v>0</v>
      </c>
      <c r="Z18" s="27">
        <f t="shared" si="6"/>
        <v>0</v>
      </c>
      <c r="AA18" s="28">
        <f>+AA19</f>
        <v>0</v>
      </c>
      <c r="AB18" s="29">
        <f>+AB19</f>
        <v>0</v>
      </c>
    </row>
    <row r="19" spans="1:28" s="11" customFormat="1" ht="18.75" customHeight="1">
      <c r="A19" s="21" t="s">
        <v>32</v>
      </c>
      <c r="B19" s="22">
        <f>+C19+D19</f>
        <v>29</v>
      </c>
      <c r="C19" s="23">
        <f>+F19+I19+L19+O19+R19+U19+X19+AA19</f>
        <v>19</v>
      </c>
      <c r="D19" s="24">
        <f>+G19+J19+M19+P19+S19+V19+Y19+AB19</f>
        <v>10</v>
      </c>
      <c r="E19" s="25">
        <f t="shared" si="0"/>
        <v>16</v>
      </c>
      <c r="F19" s="23">
        <v>9</v>
      </c>
      <c r="G19" s="25">
        <v>7</v>
      </c>
      <c r="H19" s="22">
        <f t="shared" si="1"/>
        <v>2</v>
      </c>
      <c r="I19" s="23">
        <v>1</v>
      </c>
      <c r="J19" s="24">
        <v>1</v>
      </c>
      <c r="K19" s="22">
        <f t="shared" si="2"/>
        <v>11</v>
      </c>
      <c r="L19" s="23">
        <v>9</v>
      </c>
      <c r="M19" s="24">
        <v>2</v>
      </c>
      <c r="N19" s="22">
        <f t="shared" si="7"/>
        <v>0</v>
      </c>
      <c r="O19" s="23">
        <v>0</v>
      </c>
      <c r="P19" s="24">
        <v>0</v>
      </c>
      <c r="Q19" s="25">
        <f t="shared" si="3"/>
        <v>0</v>
      </c>
      <c r="R19" s="23">
        <v>0</v>
      </c>
      <c r="S19" s="25">
        <v>0</v>
      </c>
      <c r="T19" s="22">
        <f t="shared" si="4"/>
        <v>0</v>
      </c>
      <c r="U19" s="23">
        <v>0</v>
      </c>
      <c r="V19" s="24">
        <v>0</v>
      </c>
      <c r="W19" s="22">
        <f t="shared" si="5"/>
        <v>0</v>
      </c>
      <c r="X19" s="23">
        <v>0</v>
      </c>
      <c r="Y19" s="24">
        <v>0</v>
      </c>
      <c r="Z19" s="22">
        <f t="shared" si="6"/>
        <v>0</v>
      </c>
      <c r="AA19" s="23">
        <v>0</v>
      </c>
      <c r="AB19" s="24">
        <v>0</v>
      </c>
    </row>
    <row r="20" spans="1:28" s="3" customFormat="1" ht="18.75" customHeight="1">
      <c r="A20" s="32" t="s">
        <v>39</v>
      </c>
      <c r="B20" s="27">
        <f>+B21</f>
        <v>37</v>
      </c>
      <c r="C20" s="28">
        <f>+C21</f>
        <v>17</v>
      </c>
      <c r="D20" s="29">
        <f>+D21</f>
        <v>20</v>
      </c>
      <c r="E20" s="30">
        <f t="shared" si="0"/>
        <v>19</v>
      </c>
      <c r="F20" s="28">
        <f>+F21</f>
        <v>12</v>
      </c>
      <c r="G20" s="30">
        <f>+G21</f>
        <v>7</v>
      </c>
      <c r="H20" s="31">
        <f t="shared" si="1"/>
        <v>3</v>
      </c>
      <c r="I20" s="28">
        <f>+I21</f>
        <v>1</v>
      </c>
      <c r="J20" s="29">
        <f>+J21</f>
        <v>2</v>
      </c>
      <c r="K20" s="31">
        <f t="shared" si="2"/>
        <v>12</v>
      </c>
      <c r="L20" s="28">
        <f>+L21</f>
        <v>4</v>
      </c>
      <c r="M20" s="29">
        <f>+M21</f>
        <v>8</v>
      </c>
      <c r="N20" s="27">
        <f t="shared" si="7"/>
        <v>1</v>
      </c>
      <c r="O20" s="28">
        <f>+O21</f>
        <v>0</v>
      </c>
      <c r="P20" s="29">
        <f>+P21</f>
        <v>1</v>
      </c>
      <c r="Q20" s="30">
        <f t="shared" si="3"/>
        <v>1</v>
      </c>
      <c r="R20" s="28">
        <f>+R21</f>
        <v>0</v>
      </c>
      <c r="S20" s="30">
        <f>+S21</f>
        <v>1</v>
      </c>
      <c r="T20" s="27">
        <f t="shared" si="4"/>
        <v>0</v>
      </c>
      <c r="U20" s="28">
        <f>+U21</f>
        <v>0</v>
      </c>
      <c r="V20" s="29">
        <f>+V21</f>
        <v>0</v>
      </c>
      <c r="W20" s="27">
        <f t="shared" si="5"/>
        <v>1</v>
      </c>
      <c r="X20" s="28">
        <f>+X21</f>
        <v>0</v>
      </c>
      <c r="Y20" s="29">
        <f>+Y21</f>
        <v>1</v>
      </c>
      <c r="Z20" s="27">
        <f t="shared" si="6"/>
        <v>0</v>
      </c>
      <c r="AA20" s="28">
        <f>+AA21</f>
        <v>0</v>
      </c>
      <c r="AB20" s="29">
        <f>+AB21</f>
        <v>0</v>
      </c>
    </row>
    <row r="21" spans="1:28" s="11" customFormat="1" ht="18.75" customHeight="1">
      <c r="A21" s="21" t="s">
        <v>33</v>
      </c>
      <c r="B21" s="22">
        <f>+C21+D21</f>
        <v>37</v>
      </c>
      <c r="C21" s="23">
        <f>+F21+I21+L21+O21+R21+U21+X21+AA21</f>
        <v>17</v>
      </c>
      <c r="D21" s="24">
        <f>+G21+J21+M21+P21+S21+V21+Y21+AB21</f>
        <v>20</v>
      </c>
      <c r="E21" s="25">
        <f t="shared" si="0"/>
        <v>19</v>
      </c>
      <c r="F21" s="23">
        <v>12</v>
      </c>
      <c r="G21" s="25">
        <v>7</v>
      </c>
      <c r="H21" s="22">
        <f t="shared" si="1"/>
        <v>3</v>
      </c>
      <c r="I21" s="23">
        <v>1</v>
      </c>
      <c r="J21" s="24">
        <v>2</v>
      </c>
      <c r="K21" s="22">
        <f t="shared" si="2"/>
        <v>12</v>
      </c>
      <c r="L21" s="23">
        <v>4</v>
      </c>
      <c r="M21" s="24">
        <v>8</v>
      </c>
      <c r="N21" s="22">
        <f t="shared" si="7"/>
        <v>1</v>
      </c>
      <c r="O21" s="23">
        <v>0</v>
      </c>
      <c r="P21" s="24">
        <v>1</v>
      </c>
      <c r="Q21" s="25">
        <f t="shared" si="3"/>
        <v>1</v>
      </c>
      <c r="R21" s="23">
        <v>0</v>
      </c>
      <c r="S21" s="25">
        <v>1</v>
      </c>
      <c r="T21" s="22">
        <f t="shared" si="4"/>
        <v>0</v>
      </c>
      <c r="U21" s="23">
        <v>0</v>
      </c>
      <c r="V21" s="24">
        <v>0</v>
      </c>
      <c r="W21" s="22">
        <f t="shared" si="5"/>
        <v>1</v>
      </c>
      <c r="X21" s="23">
        <v>0</v>
      </c>
      <c r="Y21" s="24">
        <v>1</v>
      </c>
      <c r="Z21" s="22">
        <f t="shared" si="6"/>
        <v>0</v>
      </c>
      <c r="AA21" s="23">
        <v>0</v>
      </c>
      <c r="AB21" s="24">
        <v>0</v>
      </c>
    </row>
    <row r="22" spans="1:28" s="3" customFormat="1" ht="18.75" customHeight="1">
      <c r="A22" s="32" t="s">
        <v>40</v>
      </c>
      <c r="B22" s="27">
        <f>+B23</f>
        <v>28</v>
      </c>
      <c r="C22" s="28">
        <f>+C23</f>
        <v>13</v>
      </c>
      <c r="D22" s="29">
        <f>+D23</f>
        <v>15</v>
      </c>
      <c r="E22" s="30">
        <f t="shared" si="0"/>
        <v>16</v>
      </c>
      <c r="F22" s="28">
        <f>+F23</f>
        <v>11</v>
      </c>
      <c r="G22" s="30">
        <f>+G23</f>
        <v>5</v>
      </c>
      <c r="H22" s="31">
        <f t="shared" si="1"/>
        <v>1</v>
      </c>
      <c r="I22" s="28">
        <f>+I23</f>
        <v>0</v>
      </c>
      <c r="J22" s="29">
        <f>+J23</f>
        <v>1</v>
      </c>
      <c r="K22" s="31">
        <f t="shared" si="2"/>
        <v>11</v>
      </c>
      <c r="L22" s="28">
        <f>+L23</f>
        <v>2</v>
      </c>
      <c r="M22" s="29">
        <f>+M23</f>
        <v>9</v>
      </c>
      <c r="N22" s="27">
        <f t="shared" si="7"/>
        <v>0</v>
      </c>
      <c r="O22" s="28">
        <f>+O23</f>
        <v>0</v>
      </c>
      <c r="P22" s="29">
        <f>+P23</f>
        <v>0</v>
      </c>
      <c r="Q22" s="30">
        <f t="shared" si="3"/>
        <v>0</v>
      </c>
      <c r="R22" s="28">
        <f>+R23</f>
        <v>0</v>
      </c>
      <c r="S22" s="30">
        <f>+S23</f>
        <v>0</v>
      </c>
      <c r="T22" s="27">
        <f t="shared" si="4"/>
        <v>0</v>
      </c>
      <c r="U22" s="28">
        <f>+U23</f>
        <v>0</v>
      </c>
      <c r="V22" s="29">
        <f>+V23</f>
        <v>0</v>
      </c>
      <c r="W22" s="27">
        <f t="shared" si="5"/>
        <v>0</v>
      </c>
      <c r="X22" s="28">
        <f>+X23</f>
        <v>0</v>
      </c>
      <c r="Y22" s="29">
        <f>+Y23</f>
        <v>0</v>
      </c>
      <c r="Z22" s="27">
        <f t="shared" si="6"/>
        <v>0</v>
      </c>
      <c r="AA22" s="28">
        <f>+AA23</f>
        <v>0</v>
      </c>
      <c r="AB22" s="29">
        <f>+AB23</f>
        <v>0</v>
      </c>
    </row>
    <row r="23" spans="1:28" s="11" customFormat="1" ht="18.75" customHeight="1">
      <c r="A23" s="21" t="s">
        <v>35</v>
      </c>
      <c r="B23" s="22">
        <f>+C23+D23</f>
        <v>28</v>
      </c>
      <c r="C23" s="23">
        <f>+F23+I23+L23+O23+R23+U23+X23+AA23</f>
        <v>13</v>
      </c>
      <c r="D23" s="24">
        <f>+G23+J23+M23+P23+S23+V23+Y23+AB23</f>
        <v>15</v>
      </c>
      <c r="E23" s="25">
        <f t="shared" si="0"/>
        <v>16</v>
      </c>
      <c r="F23" s="23">
        <v>11</v>
      </c>
      <c r="G23" s="25">
        <v>5</v>
      </c>
      <c r="H23" s="22">
        <f t="shared" si="1"/>
        <v>1</v>
      </c>
      <c r="I23" s="23">
        <v>0</v>
      </c>
      <c r="J23" s="24">
        <v>1</v>
      </c>
      <c r="K23" s="22">
        <f t="shared" si="2"/>
        <v>11</v>
      </c>
      <c r="L23" s="23">
        <v>2</v>
      </c>
      <c r="M23" s="24">
        <v>9</v>
      </c>
      <c r="N23" s="22">
        <f t="shared" si="7"/>
        <v>0</v>
      </c>
      <c r="O23" s="23">
        <v>0</v>
      </c>
      <c r="P23" s="24">
        <v>0</v>
      </c>
      <c r="Q23" s="25">
        <f t="shared" si="3"/>
        <v>0</v>
      </c>
      <c r="R23" s="23">
        <v>0</v>
      </c>
      <c r="S23" s="25">
        <v>0</v>
      </c>
      <c r="T23" s="22">
        <f t="shared" si="4"/>
        <v>0</v>
      </c>
      <c r="U23" s="23">
        <v>0</v>
      </c>
      <c r="V23" s="24">
        <v>0</v>
      </c>
      <c r="W23" s="22">
        <f t="shared" si="5"/>
        <v>0</v>
      </c>
      <c r="X23" s="23">
        <v>0</v>
      </c>
      <c r="Y23" s="24">
        <v>0</v>
      </c>
      <c r="Z23" s="22">
        <f t="shared" si="6"/>
        <v>0</v>
      </c>
      <c r="AA23" s="23">
        <v>0</v>
      </c>
      <c r="AB23" s="24">
        <v>0</v>
      </c>
    </row>
    <row r="24" spans="1:28" s="3" customFormat="1" ht="18.75" customHeight="1">
      <c r="A24" s="32" t="s">
        <v>37</v>
      </c>
      <c r="B24" s="27">
        <f>+B25</f>
        <v>37</v>
      </c>
      <c r="C24" s="28">
        <f>+C25</f>
        <v>17</v>
      </c>
      <c r="D24" s="29">
        <f>+D25</f>
        <v>20</v>
      </c>
      <c r="E24" s="30">
        <f t="shared" si="0"/>
        <v>20</v>
      </c>
      <c r="F24" s="28">
        <f>+F25</f>
        <v>10</v>
      </c>
      <c r="G24" s="30">
        <f>+G25</f>
        <v>10</v>
      </c>
      <c r="H24" s="31">
        <f t="shared" si="1"/>
        <v>3</v>
      </c>
      <c r="I24" s="28">
        <f>+I25</f>
        <v>1</v>
      </c>
      <c r="J24" s="29">
        <f>+J25</f>
        <v>2</v>
      </c>
      <c r="K24" s="31">
        <f t="shared" si="2"/>
        <v>12</v>
      </c>
      <c r="L24" s="28">
        <f>+L25</f>
        <v>5</v>
      </c>
      <c r="M24" s="29">
        <f>+M25</f>
        <v>7</v>
      </c>
      <c r="N24" s="27">
        <f t="shared" si="7"/>
        <v>0</v>
      </c>
      <c r="O24" s="28">
        <f>+O25</f>
        <v>0</v>
      </c>
      <c r="P24" s="29">
        <f>+P25</f>
        <v>0</v>
      </c>
      <c r="Q24" s="30">
        <f t="shared" si="3"/>
        <v>1</v>
      </c>
      <c r="R24" s="28">
        <f>+R25</f>
        <v>1</v>
      </c>
      <c r="S24" s="30">
        <f>+S25</f>
        <v>0</v>
      </c>
      <c r="T24" s="27">
        <f t="shared" si="4"/>
        <v>0</v>
      </c>
      <c r="U24" s="28">
        <f>+U25</f>
        <v>0</v>
      </c>
      <c r="V24" s="29">
        <f>+V25</f>
        <v>0</v>
      </c>
      <c r="W24" s="27">
        <f t="shared" si="5"/>
        <v>1</v>
      </c>
      <c r="X24" s="28">
        <f>+X25</f>
        <v>0</v>
      </c>
      <c r="Y24" s="29">
        <f>+Y25</f>
        <v>1</v>
      </c>
      <c r="Z24" s="27">
        <f t="shared" si="6"/>
        <v>0</v>
      </c>
      <c r="AA24" s="28">
        <f>+AA25</f>
        <v>0</v>
      </c>
      <c r="AB24" s="29">
        <f>+AB25</f>
        <v>0</v>
      </c>
    </row>
    <row r="25" spans="1:28" s="11" customFormat="1" ht="18.75" customHeight="1">
      <c r="A25" s="21" t="s">
        <v>37</v>
      </c>
      <c r="B25" s="22">
        <f>+C25+D25</f>
        <v>37</v>
      </c>
      <c r="C25" s="23">
        <f>+F25+I25+L25+O25+R25+U25+X25+AA25</f>
        <v>17</v>
      </c>
      <c r="D25" s="24">
        <f>+G25+J25+M25+P25+S25+V25+Y25+AB25</f>
        <v>20</v>
      </c>
      <c r="E25" s="25">
        <f t="shared" si="0"/>
        <v>20</v>
      </c>
      <c r="F25" s="23">
        <v>10</v>
      </c>
      <c r="G25" s="25">
        <v>10</v>
      </c>
      <c r="H25" s="22">
        <f t="shared" si="1"/>
        <v>3</v>
      </c>
      <c r="I25" s="23">
        <v>1</v>
      </c>
      <c r="J25" s="24">
        <v>2</v>
      </c>
      <c r="K25" s="22">
        <f t="shared" si="2"/>
        <v>12</v>
      </c>
      <c r="L25" s="23">
        <v>5</v>
      </c>
      <c r="M25" s="24">
        <v>7</v>
      </c>
      <c r="N25" s="22">
        <f t="shared" si="7"/>
        <v>0</v>
      </c>
      <c r="O25" s="23">
        <v>0</v>
      </c>
      <c r="P25" s="24">
        <v>0</v>
      </c>
      <c r="Q25" s="25">
        <f t="shared" si="3"/>
        <v>1</v>
      </c>
      <c r="R25" s="23">
        <v>1</v>
      </c>
      <c r="S25" s="25">
        <v>0</v>
      </c>
      <c r="T25" s="22">
        <f t="shared" si="4"/>
        <v>0</v>
      </c>
      <c r="U25" s="23">
        <v>0</v>
      </c>
      <c r="V25" s="24">
        <v>0</v>
      </c>
      <c r="W25" s="22">
        <f t="shared" si="5"/>
        <v>1</v>
      </c>
      <c r="X25" s="23">
        <v>0</v>
      </c>
      <c r="Y25" s="24">
        <v>1</v>
      </c>
      <c r="Z25" s="22">
        <f t="shared" si="6"/>
        <v>0</v>
      </c>
      <c r="AA25" s="23">
        <v>0</v>
      </c>
      <c r="AB25" s="24">
        <v>0</v>
      </c>
    </row>
    <row r="26" spans="1:28" s="11" customFormat="1" ht="18.75" customHeight="1" thickBot="1">
      <c r="A26" s="33"/>
      <c r="B26" s="34"/>
      <c r="C26" s="35"/>
      <c r="D26" s="36"/>
      <c r="E26" s="37"/>
      <c r="F26" s="35"/>
      <c r="G26" s="37"/>
      <c r="H26" s="34"/>
      <c r="I26" s="35"/>
      <c r="J26" s="36"/>
      <c r="K26" s="34"/>
      <c r="L26" s="35"/>
      <c r="M26" s="36"/>
      <c r="N26" s="34"/>
      <c r="O26" s="35"/>
      <c r="P26" s="36"/>
      <c r="Q26" s="37"/>
      <c r="R26" s="35"/>
      <c r="S26" s="37"/>
      <c r="T26" s="34"/>
      <c r="U26" s="35"/>
      <c r="V26" s="36"/>
      <c r="W26" s="34"/>
      <c r="X26" s="35"/>
      <c r="Y26" s="36"/>
      <c r="Z26" s="34"/>
      <c r="AA26" s="35"/>
      <c r="AB26" s="36"/>
    </row>
    <row r="27" spans="1:28" s="3" customFormat="1" ht="18.75" customHeight="1" thickBot="1">
      <c r="A27" s="9" t="s">
        <v>3</v>
      </c>
      <c r="B27" s="38">
        <f>+C27+D27</f>
        <v>354</v>
      </c>
      <c r="C27" s="10">
        <f>+C7+C9+C12+C14+C18+C20+C22+C24</f>
        <v>201</v>
      </c>
      <c r="D27" s="39">
        <f>+D7+D9+D12+D14+D18+D20+D22+D24</f>
        <v>153</v>
      </c>
      <c r="E27" s="40">
        <f>+F27+G27</f>
        <v>187</v>
      </c>
      <c r="F27" s="41">
        <f>+F7+F9+F12+F14+F18+F20+F22+F24</f>
        <v>121</v>
      </c>
      <c r="G27" s="42">
        <f>+G7+G9+G12+G14+G18+G20+G22+G24</f>
        <v>66</v>
      </c>
      <c r="H27" s="38">
        <f>+I27+J27</f>
        <v>27</v>
      </c>
      <c r="I27" s="10">
        <f>+I7+I9+I12+I14+I18+I20+I22+I24</f>
        <v>11</v>
      </c>
      <c r="J27" s="39">
        <f>+J7+J9+J12+J14+J18+J20+J22+J24</f>
        <v>16</v>
      </c>
      <c r="K27" s="38">
        <f>+L27+M27</f>
        <v>123</v>
      </c>
      <c r="L27" s="10">
        <f>+L7+L9+L12+L14+L18+L20+L22+L24</f>
        <v>63</v>
      </c>
      <c r="M27" s="39">
        <f>+M7+M9+M12+M14+M18+M20+M22+M24</f>
        <v>60</v>
      </c>
      <c r="N27" s="38">
        <f>+O27+P27</f>
        <v>2</v>
      </c>
      <c r="O27" s="10">
        <f>+O7+O9+O12+O14+O18+O20+O22+O24</f>
        <v>0</v>
      </c>
      <c r="P27" s="39">
        <f>+P7+P9+P12+P14+P18+P20+P22+P24</f>
        <v>2</v>
      </c>
      <c r="Q27" s="38">
        <f>+R27+S27</f>
        <v>5</v>
      </c>
      <c r="R27" s="10">
        <f>+R7+R9+R12+R14+R18+R20+R22+R24</f>
        <v>3</v>
      </c>
      <c r="S27" s="39">
        <f>+S7+S9+S12+S14+S18+S20+S22+S24</f>
        <v>2</v>
      </c>
      <c r="T27" s="38">
        <f>+U27+V27</f>
        <v>1</v>
      </c>
      <c r="U27" s="10">
        <f>+U7+U9+U12+U14+U18+U20+U22+U24</f>
        <v>1</v>
      </c>
      <c r="V27" s="39">
        <f>+V7+V9+V12+V14+V18+V20+V22+V24</f>
        <v>0</v>
      </c>
      <c r="W27" s="38">
        <f>+X27+Y27</f>
        <v>8</v>
      </c>
      <c r="X27" s="10">
        <f>+X7+X9+X12+X14+X18+X20+X22+X24</f>
        <v>1</v>
      </c>
      <c r="Y27" s="39">
        <f>+Y7+Y9+Y12+Y14+Y18+Y20+Y22+Y24</f>
        <v>7</v>
      </c>
      <c r="Z27" s="38">
        <f>+AA27+AB27</f>
        <v>1</v>
      </c>
      <c r="AA27" s="10">
        <f>+AA7+AA9+AA12+AA14+AA18+AA20+AA22+AA24</f>
        <v>1</v>
      </c>
      <c r="AB27" s="39">
        <f>+AB7+AB9+AB12+AB14+AB18+AB20+AB22+AB24</f>
        <v>0</v>
      </c>
    </row>
    <row r="28" spans="1:28" s="11" customFormat="1" ht="11.25">
      <c r="A28" s="20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1" customFormat="1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/>
  <mergeCells count="21">
    <mergeCell ref="W4:Y4"/>
    <mergeCell ref="Z5:AB5"/>
    <mergeCell ref="A1:AB1"/>
    <mergeCell ref="A2:AB2"/>
    <mergeCell ref="B4:D4"/>
    <mergeCell ref="E4:G4"/>
    <mergeCell ref="H4:J4"/>
    <mergeCell ref="K4:M4"/>
    <mergeCell ref="N4:P4"/>
    <mergeCell ref="Q4:S4"/>
    <mergeCell ref="T4:V4"/>
    <mergeCell ref="A29:AB29"/>
    <mergeCell ref="A30:AB30"/>
    <mergeCell ref="Z4:AB4"/>
    <mergeCell ref="B5:D5"/>
    <mergeCell ref="E5:G5"/>
    <mergeCell ref="H5:J5"/>
    <mergeCell ref="K5:M5"/>
    <mergeCell ref="N5:P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selection activeCell="AG10" sqref="AG10"/>
    </sheetView>
  </sheetViews>
  <sheetFormatPr defaultColWidth="11.421875" defaultRowHeight="15"/>
  <cols>
    <col min="1" max="1" width="18.28125" style="11" customWidth="1"/>
    <col min="2" max="31" width="5.421875" style="11" customWidth="1"/>
    <col min="32" max="16384" width="11.421875" style="11" customWidth="1"/>
  </cols>
  <sheetData>
    <row r="1" spans="1:31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ht="16.5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8.75" customHeight="1">
      <c r="A3" s="2" t="s">
        <v>2</v>
      </c>
      <c r="B3" s="68" t="s">
        <v>3</v>
      </c>
      <c r="C3" s="69"/>
      <c r="D3" s="70"/>
      <c r="E3" s="68" t="s">
        <v>47</v>
      </c>
      <c r="F3" s="69"/>
      <c r="G3" s="70"/>
      <c r="H3" s="68" t="s">
        <v>5</v>
      </c>
      <c r="I3" s="69"/>
      <c r="J3" s="70"/>
      <c r="K3" s="68" t="s">
        <v>6</v>
      </c>
      <c r="L3" s="69"/>
      <c r="M3" s="70"/>
      <c r="N3" s="68" t="s">
        <v>7</v>
      </c>
      <c r="O3" s="69"/>
      <c r="P3" s="70"/>
      <c r="Q3" s="68" t="s">
        <v>8</v>
      </c>
      <c r="R3" s="69"/>
      <c r="S3" s="70"/>
      <c r="T3" s="68" t="s">
        <v>9</v>
      </c>
      <c r="U3" s="69"/>
      <c r="V3" s="70"/>
      <c r="W3" s="68" t="s">
        <v>53</v>
      </c>
      <c r="X3" s="69"/>
      <c r="Y3" s="69"/>
      <c r="Z3" s="68" t="s">
        <v>8</v>
      </c>
      <c r="AA3" s="69"/>
      <c r="AB3" s="70"/>
      <c r="AC3" s="68" t="s">
        <v>8</v>
      </c>
      <c r="AD3" s="69"/>
      <c r="AE3" s="70"/>
    </row>
    <row r="4" spans="1:31" ht="18.75" customHeight="1" thickBot="1">
      <c r="A4" s="4" t="s">
        <v>11</v>
      </c>
      <c r="B4" s="71" t="s">
        <v>12</v>
      </c>
      <c r="C4" s="72"/>
      <c r="D4" s="73"/>
      <c r="E4" s="71" t="s">
        <v>49</v>
      </c>
      <c r="F4" s="72"/>
      <c r="G4" s="73"/>
      <c r="H4" s="71" t="s">
        <v>14</v>
      </c>
      <c r="I4" s="72"/>
      <c r="J4" s="73"/>
      <c r="K4" s="71" t="s">
        <v>15</v>
      </c>
      <c r="L4" s="72"/>
      <c r="M4" s="73"/>
      <c r="N4" s="71" t="s">
        <v>16</v>
      </c>
      <c r="O4" s="72"/>
      <c r="P4" s="73"/>
      <c r="Q4" s="71" t="s">
        <v>17</v>
      </c>
      <c r="R4" s="72"/>
      <c r="S4" s="73"/>
      <c r="T4" s="71" t="s">
        <v>57</v>
      </c>
      <c r="U4" s="72"/>
      <c r="V4" s="73"/>
      <c r="W4" s="71" t="s">
        <v>19</v>
      </c>
      <c r="X4" s="72"/>
      <c r="Y4" s="72"/>
      <c r="Z4" s="71" t="s">
        <v>20</v>
      </c>
      <c r="AA4" s="72"/>
      <c r="AB4" s="73"/>
      <c r="AC4" s="71" t="s">
        <v>58</v>
      </c>
      <c r="AD4" s="72"/>
      <c r="AE4" s="73"/>
    </row>
    <row r="5" spans="1:31" ht="18.75" customHeight="1" thickBot="1">
      <c r="A5" s="9"/>
      <c r="B5" s="5" t="s">
        <v>21</v>
      </c>
      <c r="C5" s="10" t="s">
        <v>22</v>
      </c>
      <c r="D5" s="7" t="s">
        <v>23</v>
      </c>
      <c r="E5" s="6" t="s">
        <v>21</v>
      </c>
      <c r="F5" s="10" t="s">
        <v>22</v>
      </c>
      <c r="G5" s="6" t="s">
        <v>23</v>
      </c>
      <c r="H5" s="5" t="s">
        <v>21</v>
      </c>
      <c r="I5" s="10" t="s">
        <v>22</v>
      </c>
      <c r="J5" s="7" t="s">
        <v>23</v>
      </c>
      <c r="K5" s="5" t="s">
        <v>21</v>
      </c>
      <c r="L5" s="10" t="s">
        <v>22</v>
      </c>
      <c r="M5" s="7" t="s">
        <v>23</v>
      </c>
      <c r="N5" s="5" t="s">
        <v>21</v>
      </c>
      <c r="O5" s="10" t="s">
        <v>22</v>
      </c>
      <c r="P5" s="7" t="s">
        <v>23</v>
      </c>
      <c r="Q5" s="6" t="s">
        <v>21</v>
      </c>
      <c r="R5" s="10" t="s">
        <v>22</v>
      </c>
      <c r="S5" s="6" t="s">
        <v>23</v>
      </c>
      <c r="T5" s="5" t="s">
        <v>21</v>
      </c>
      <c r="U5" s="10" t="s">
        <v>22</v>
      </c>
      <c r="V5" s="7" t="s">
        <v>23</v>
      </c>
      <c r="W5" s="6" t="s">
        <v>21</v>
      </c>
      <c r="X5" s="6" t="s">
        <v>22</v>
      </c>
      <c r="Y5" s="59" t="s">
        <v>23</v>
      </c>
      <c r="Z5" s="5" t="s">
        <v>21</v>
      </c>
      <c r="AA5" s="10" t="s">
        <v>22</v>
      </c>
      <c r="AB5" s="7" t="s">
        <v>23</v>
      </c>
      <c r="AC5" s="5" t="s">
        <v>21</v>
      </c>
      <c r="AD5" s="10" t="s">
        <v>22</v>
      </c>
      <c r="AE5" s="7" t="s">
        <v>23</v>
      </c>
    </row>
    <row r="6" spans="1:31" ht="18.75" customHeight="1">
      <c r="A6" s="12" t="s">
        <v>24</v>
      </c>
      <c r="B6" s="13">
        <f>+B7</f>
        <v>58</v>
      </c>
      <c r="C6" s="14">
        <f>+C7</f>
        <v>35</v>
      </c>
      <c r="D6" s="15">
        <f>+D7</f>
        <v>23</v>
      </c>
      <c r="E6" s="16">
        <f aca="true" t="shared" si="0" ref="E6:E24">SUM(F6:G6)</f>
        <v>43</v>
      </c>
      <c r="F6" s="14">
        <f>+F7</f>
        <v>25</v>
      </c>
      <c r="G6" s="17">
        <f>+G7</f>
        <v>18</v>
      </c>
      <c r="H6" s="18">
        <f aca="true" t="shared" si="1" ref="H6:H24">SUM(I6+J6)</f>
        <v>4</v>
      </c>
      <c r="I6" s="14">
        <f>+I7</f>
        <v>1</v>
      </c>
      <c r="J6" s="15">
        <f>+J7</f>
        <v>3</v>
      </c>
      <c r="K6" s="18">
        <f aca="true" t="shared" si="2" ref="K6:K24">SUM(L6+M6)</f>
        <v>11</v>
      </c>
      <c r="L6" s="14">
        <f>+L7</f>
        <v>9</v>
      </c>
      <c r="M6" s="15">
        <f>+M7</f>
        <v>2</v>
      </c>
      <c r="N6" s="13">
        <f>SUM(O6+P6)</f>
        <v>0</v>
      </c>
      <c r="O6" s="14">
        <v>0</v>
      </c>
      <c r="P6" s="15">
        <v>0</v>
      </c>
      <c r="Q6" s="17">
        <f aca="true" t="shared" si="3" ref="Q6:Q24">+R6+S6</f>
        <v>0</v>
      </c>
      <c r="R6" s="14">
        <f>+R7</f>
        <v>0</v>
      </c>
      <c r="S6" s="17">
        <f>+S7</f>
        <v>0</v>
      </c>
      <c r="T6" s="13">
        <f aca="true" t="shared" si="4" ref="T6:T24">+U6+V6</f>
        <v>0</v>
      </c>
      <c r="U6" s="14">
        <f>+U7</f>
        <v>0</v>
      </c>
      <c r="V6" s="15">
        <f>+V7</f>
        <v>0</v>
      </c>
      <c r="W6" s="48">
        <f aca="true" t="shared" si="5" ref="W6:W24">X6+Y6</f>
        <v>0</v>
      </c>
      <c r="X6" s="49">
        <f>X7</f>
        <v>0</v>
      </c>
      <c r="Y6" s="60">
        <f>Y7</f>
        <v>0</v>
      </c>
      <c r="Z6" s="13">
        <f aca="true" t="shared" si="6" ref="Z6:Z24">+AA6+AB6</f>
        <v>0</v>
      </c>
      <c r="AA6" s="14">
        <f>+AA7</f>
        <v>0</v>
      </c>
      <c r="AB6" s="15">
        <f>+AB7</f>
        <v>0</v>
      </c>
      <c r="AC6" s="13">
        <f aca="true" t="shared" si="7" ref="AC6:AC24">+AD6+AE6</f>
        <v>0</v>
      </c>
      <c r="AD6" s="14">
        <f>+AD7</f>
        <v>0</v>
      </c>
      <c r="AE6" s="15">
        <f>+AE7</f>
        <v>0</v>
      </c>
    </row>
    <row r="7" spans="1:35" ht="18.75" customHeight="1">
      <c r="A7" s="21" t="s">
        <v>24</v>
      </c>
      <c r="B7" s="22">
        <f>SUM(C7:D7)</f>
        <v>58</v>
      </c>
      <c r="C7" s="23">
        <f>+F7+I7+L7+O7+R7+U7+X7+AA7+AD7</f>
        <v>35</v>
      </c>
      <c r="D7" s="24">
        <f>+G7+J7+M7+P7+S7+V7+Y7+AB7+AE7</f>
        <v>23</v>
      </c>
      <c r="E7" s="25">
        <f t="shared" si="0"/>
        <v>43</v>
      </c>
      <c r="F7" s="23">
        <v>25</v>
      </c>
      <c r="G7" s="25">
        <v>18</v>
      </c>
      <c r="H7" s="22">
        <f t="shared" si="1"/>
        <v>4</v>
      </c>
      <c r="I7" s="23">
        <v>1</v>
      </c>
      <c r="J7" s="24">
        <v>3</v>
      </c>
      <c r="K7" s="22">
        <f t="shared" si="2"/>
        <v>11</v>
      </c>
      <c r="L7" s="23">
        <v>9</v>
      </c>
      <c r="M7" s="24">
        <v>2</v>
      </c>
      <c r="N7" s="22">
        <f aca="true" t="shared" si="8" ref="N7:N24">+O7+P7</f>
        <v>0</v>
      </c>
      <c r="O7" s="23">
        <v>0</v>
      </c>
      <c r="P7" s="24">
        <v>0</v>
      </c>
      <c r="Q7" s="25">
        <f t="shared" si="3"/>
        <v>0</v>
      </c>
      <c r="R7" s="23">
        <v>0</v>
      </c>
      <c r="S7" s="25">
        <v>0</v>
      </c>
      <c r="T7" s="22">
        <f t="shared" si="4"/>
        <v>0</v>
      </c>
      <c r="U7" s="23">
        <v>0</v>
      </c>
      <c r="V7" s="25">
        <v>0</v>
      </c>
      <c r="W7" s="51">
        <f t="shared" si="5"/>
        <v>0</v>
      </c>
      <c r="X7" s="52">
        <v>0</v>
      </c>
      <c r="Y7" s="61">
        <v>0</v>
      </c>
      <c r="Z7" s="22">
        <f t="shared" si="6"/>
        <v>0</v>
      </c>
      <c r="AA7" s="23">
        <v>0</v>
      </c>
      <c r="AB7" s="24">
        <v>0</v>
      </c>
      <c r="AC7" s="22">
        <f t="shared" si="7"/>
        <v>0</v>
      </c>
      <c r="AD7" s="23">
        <v>0</v>
      </c>
      <c r="AE7" s="43">
        <v>0</v>
      </c>
      <c r="AH7" s="66"/>
      <c r="AI7" s="66"/>
    </row>
    <row r="8" spans="1:35" ht="18.75" customHeight="1">
      <c r="A8" s="26" t="s">
        <v>26</v>
      </c>
      <c r="B8" s="27">
        <f>SUM(B9:B10)</f>
        <v>56</v>
      </c>
      <c r="C8" s="28">
        <f>C9+C10</f>
        <v>19</v>
      </c>
      <c r="D8" s="29">
        <f>SUM(D9:D10)</f>
        <v>37</v>
      </c>
      <c r="E8" s="30">
        <f t="shared" si="0"/>
        <v>38</v>
      </c>
      <c r="F8" s="28">
        <f>SUM(F9:F10)</f>
        <v>14</v>
      </c>
      <c r="G8" s="30">
        <f>SUM(G9:G10)</f>
        <v>24</v>
      </c>
      <c r="H8" s="31">
        <f t="shared" si="1"/>
        <v>4</v>
      </c>
      <c r="I8" s="28">
        <f>SUM(I9:I10)</f>
        <v>1</v>
      </c>
      <c r="J8" s="29">
        <f>SUM(J9:J10)</f>
        <v>3</v>
      </c>
      <c r="K8" s="31">
        <f t="shared" si="2"/>
        <v>10</v>
      </c>
      <c r="L8" s="28">
        <f>SUM(L9:L10)</f>
        <v>2</v>
      </c>
      <c r="M8" s="29">
        <f>SUM(M9:M10)</f>
        <v>8</v>
      </c>
      <c r="N8" s="27">
        <f t="shared" si="8"/>
        <v>1</v>
      </c>
      <c r="O8" s="28">
        <f>SUM(O9:O10)</f>
        <v>1</v>
      </c>
      <c r="P8" s="29">
        <f>SUM(P9:P10)</f>
        <v>0</v>
      </c>
      <c r="Q8" s="30">
        <f t="shared" si="3"/>
        <v>1</v>
      </c>
      <c r="R8" s="28">
        <f>SUM(R9:R10)</f>
        <v>0</v>
      </c>
      <c r="S8" s="30">
        <f>SUM(S9:S10)</f>
        <v>1</v>
      </c>
      <c r="T8" s="27">
        <f t="shared" si="4"/>
        <v>0</v>
      </c>
      <c r="U8" s="28">
        <f>SUM(U9:U10)</f>
        <v>0</v>
      </c>
      <c r="V8" s="30">
        <f>SUM(V9:V10)</f>
        <v>0</v>
      </c>
      <c r="W8" s="31">
        <f t="shared" si="5"/>
        <v>2</v>
      </c>
      <c r="X8" s="28">
        <f>X9+X10</f>
        <v>1</v>
      </c>
      <c r="Y8" s="62">
        <f>Y9+Y10</f>
        <v>1</v>
      </c>
      <c r="Z8" s="27">
        <f t="shared" si="6"/>
        <v>0</v>
      </c>
      <c r="AA8" s="28">
        <f>SUM(AA9:AA10)</f>
        <v>0</v>
      </c>
      <c r="AB8" s="29">
        <f>SUM(AB9:AB10)</f>
        <v>0</v>
      </c>
      <c r="AC8" s="27">
        <f t="shared" si="7"/>
        <v>0</v>
      </c>
      <c r="AD8" s="28">
        <f>SUM(AD9:AD10)</f>
        <v>0</v>
      </c>
      <c r="AE8" s="45">
        <f>SUM(AE9:AE10)</f>
        <v>0</v>
      </c>
      <c r="AG8" s="20"/>
      <c r="AH8" s="66"/>
      <c r="AI8" s="66"/>
    </row>
    <row r="9" spans="1:35" ht="18.75" customHeight="1">
      <c r="A9" s="21" t="s">
        <v>25</v>
      </c>
      <c r="B9" s="22">
        <f>+C9+D9</f>
        <v>27</v>
      </c>
      <c r="C9" s="23">
        <f>+F9+I9+L9+O9+R9+U9+X9+AA9+AD9</f>
        <v>10</v>
      </c>
      <c r="D9" s="24">
        <f>+G9+J9+M9+P9+S9+V9+Y9+AB9+AE9</f>
        <v>17</v>
      </c>
      <c r="E9" s="25">
        <f t="shared" si="0"/>
        <v>18</v>
      </c>
      <c r="F9" s="23">
        <v>6</v>
      </c>
      <c r="G9" s="25">
        <v>12</v>
      </c>
      <c r="H9" s="22">
        <f t="shared" si="1"/>
        <v>2</v>
      </c>
      <c r="I9" s="23">
        <v>0</v>
      </c>
      <c r="J9" s="24">
        <v>2</v>
      </c>
      <c r="K9" s="22">
        <f t="shared" si="2"/>
        <v>5</v>
      </c>
      <c r="L9" s="23">
        <v>2</v>
      </c>
      <c r="M9" s="24">
        <v>3</v>
      </c>
      <c r="N9" s="22">
        <f t="shared" si="8"/>
        <v>1</v>
      </c>
      <c r="O9" s="23">
        <v>1</v>
      </c>
      <c r="P9" s="24">
        <v>0</v>
      </c>
      <c r="Q9" s="25">
        <f t="shared" si="3"/>
        <v>0</v>
      </c>
      <c r="R9" s="23">
        <v>0</v>
      </c>
      <c r="S9" s="25">
        <v>0</v>
      </c>
      <c r="T9" s="22">
        <f t="shared" si="4"/>
        <v>0</v>
      </c>
      <c r="U9" s="23">
        <v>0</v>
      </c>
      <c r="V9" s="25">
        <v>0</v>
      </c>
      <c r="W9" s="53">
        <f t="shared" si="5"/>
        <v>1</v>
      </c>
      <c r="X9" s="23">
        <v>1</v>
      </c>
      <c r="Y9" s="63">
        <v>0</v>
      </c>
      <c r="Z9" s="22">
        <f t="shared" si="6"/>
        <v>0</v>
      </c>
      <c r="AA9" s="23">
        <v>0</v>
      </c>
      <c r="AB9" s="24">
        <v>0</v>
      </c>
      <c r="AC9" s="22">
        <f t="shared" si="7"/>
        <v>0</v>
      </c>
      <c r="AD9" s="23">
        <v>0</v>
      </c>
      <c r="AE9" s="46">
        <v>0</v>
      </c>
      <c r="AG9" s="20"/>
      <c r="AH9" s="66"/>
      <c r="AI9" s="66"/>
    </row>
    <row r="10" spans="1:35" ht="18.75" customHeight="1">
      <c r="A10" s="21" t="s">
        <v>27</v>
      </c>
      <c r="B10" s="22">
        <f>+C10+D10</f>
        <v>29</v>
      </c>
      <c r="C10" s="23">
        <f>+F10+I10+L10+O10+R10+U10+X10+AA10+AD10</f>
        <v>9</v>
      </c>
      <c r="D10" s="24">
        <f>+G10+J10+M10+P10+S10+V10+Y10+AB10+AE10</f>
        <v>20</v>
      </c>
      <c r="E10" s="25">
        <f t="shared" si="0"/>
        <v>20</v>
      </c>
      <c r="F10" s="23">
        <v>8</v>
      </c>
      <c r="G10" s="25">
        <v>12</v>
      </c>
      <c r="H10" s="22">
        <f t="shared" si="1"/>
        <v>2</v>
      </c>
      <c r="I10" s="23">
        <v>1</v>
      </c>
      <c r="J10" s="24">
        <v>1</v>
      </c>
      <c r="K10" s="22">
        <f t="shared" si="2"/>
        <v>5</v>
      </c>
      <c r="L10" s="23">
        <v>0</v>
      </c>
      <c r="M10" s="24">
        <v>5</v>
      </c>
      <c r="N10" s="22">
        <f t="shared" si="8"/>
        <v>0</v>
      </c>
      <c r="O10" s="23">
        <v>0</v>
      </c>
      <c r="P10" s="24">
        <v>0</v>
      </c>
      <c r="Q10" s="25">
        <f t="shared" si="3"/>
        <v>1</v>
      </c>
      <c r="R10" s="23">
        <v>0</v>
      </c>
      <c r="S10" s="25">
        <v>1</v>
      </c>
      <c r="T10" s="22">
        <f t="shared" si="4"/>
        <v>0</v>
      </c>
      <c r="U10" s="23">
        <v>0</v>
      </c>
      <c r="V10" s="25">
        <v>0</v>
      </c>
      <c r="W10" s="53">
        <f t="shared" si="5"/>
        <v>1</v>
      </c>
      <c r="X10" s="23">
        <v>0</v>
      </c>
      <c r="Y10" s="63">
        <v>1</v>
      </c>
      <c r="Z10" s="22">
        <f t="shared" si="6"/>
        <v>0</v>
      </c>
      <c r="AA10" s="23">
        <v>0</v>
      </c>
      <c r="AB10" s="24">
        <v>0</v>
      </c>
      <c r="AC10" s="22">
        <f t="shared" si="7"/>
        <v>0</v>
      </c>
      <c r="AD10" s="23">
        <v>0</v>
      </c>
      <c r="AE10" s="46">
        <v>0</v>
      </c>
      <c r="AG10" s="20"/>
      <c r="AH10" s="66"/>
      <c r="AI10" s="66"/>
    </row>
    <row r="11" spans="1:35" ht="18.75" customHeight="1">
      <c r="A11" s="32" t="s">
        <v>30</v>
      </c>
      <c r="B11" s="27">
        <f>+B12</f>
        <v>35</v>
      </c>
      <c r="C11" s="28">
        <f>C12</f>
        <v>17</v>
      </c>
      <c r="D11" s="29">
        <f>D12</f>
        <v>18</v>
      </c>
      <c r="E11" s="30">
        <f t="shared" si="0"/>
        <v>26</v>
      </c>
      <c r="F11" s="28">
        <f>+F12</f>
        <v>12</v>
      </c>
      <c r="G11" s="30">
        <f>+G12</f>
        <v>14</v>
      </c>
      <c r="H11" s="31">
        <f t="shared" si="1"/>
        <v>2</v>
      </c>
      <c r="I11" s="28">
        <f>+I12</f>
        <v>1</v>
      </c>
      <c r="J11" s="29">
        <f>+J12</f>
        <v>1</v>
      </c>
      <c r="K11" s="31">
        <f t="shared" si="2"/>
        <v>7</v>
      </c>
      <c r="L11" s="28">
        <f>+L12</f>
        <v>4</v>
      </c>
      <c r="M11" s="29">
        <f>+M12</f>
        <v>3</v>
      </c>
      <c r="N11" s="27">
        <f t="shared" si="8"/>
        <v>0</v>
      </c>
      <c r="O11" s="28">
        <f>+O12</f>
        <v>0</v>
      </c>
      <c r="P11" s="29">
        <f>+P12</f>
        <v>0</v>
      </c>
      <c r="Q11" s="30">
        <f t="shared" si="3"/>
        <v>0</v>
      </c>
      <c r="R11" s="28">
        <f>+R12</f>
        <v>0</v>
      </c>
      <c r="S11" s="30">
        <f>+S12</f>
        <v>0</v>
      </c>
      <c r="T11" s="27">
        <f t="shared" si="4"/>
        <v>0</v>
      </c>
      <c r="U11" s="28">
        <f>+U12</f>
        <v>0</v>
      </c>
      <c r="V11" s="30">
        <f>+V12</f>
        <v>0</v>
      </c>
      <c r="W11" s="54">
        <f t="shared" si="5"/>
        <v>0</v>
      </c>
      <c r="X11" s="55">
        <f>X12</f>
        <v>0</v>
      </c>
      <c r="Y11" s="64">
        <f>Y12</f>
        <v>0</v>
      </c>
      <c r="Z11" s="27">
        <f t="shared" si="6"/>
        <v>0</v>
      </c>
      <c r="AA11" s="28">
        <f>+AA12</f>
        <v>0</v>
      </c>
      <c r="AB11" s="29">
        <f>+AB12</f>
        <v>0</v>
      </c>
      <c r="AC11" s="27">
        <f t="shared" si="7"/>
        <v>0</v>
      </c>
      <c r="AD11" s="28">
        <f>+AD12</f>
        <v>0</v>
      </c>
      <c r="AE11" s="45">
        <f>+AE12</f>
        <v>0</v>
      </c>
      <c r="AG11" s="20"/>
      <c r="AH11" s="66"/>
      <c r="AI11" s="66"/>
    </row>
    <row r="12" spans="1:35" ht="18.75" customHeight="1">
      <c r="A12" s="21" t="s">
        <v>28</v>
      </c>
      <c r="B12" s="22">
        <f>+C12+D12</f>
        <v>35</v>
      </c>
      <c r="C12" s="23">
        <f>+F12+I12+L12+O12+R12+U12+X12+AA12+AD12</f>
        <v>17</v>
      </c>
      <c r="D12" s="24">
        <f>+G12+J12+M12+P12+S12+V12+Y12+AB12+AE12</f>
        <v>18</v>
      </c>
      <c r="E12" s="25">
        <f t="shared" si="0"/>
        <v>26</v>
      </c>
      <c r="F12" s="23">
        <v>12</v>
      </c>
      <c r="G12" s="25">
        <v>14</v>
      </c>
      <c r="H12" s="22">
        <f t="shared" si="1"/>
        <v>2</v>
      </c>
      <c r="I12" s="23">
        <v>1</v>
      </c>
      <c r="J12" s="24">
        <v>1</v>
      </c>
      <c r="K12" s="22">
        <f t="shared" si="2"/>
        <v>7</v>
      </c>
      <c r="L12" s="23">
        <v>4</v>
      </c>
      <c r="M12" s="24">
        <v>3</v>
      </c>
      <c r="N12" s="22">
        <f t="shared" si="8"/>
        <v>0</v>
      </c>
      <c r="O12" s="23">
        <v>0</v>
      </c>
      <c r="P12" s="24">
        <v>0</v>
      </c>
      <c r="Q12" s="25">
        <f t="shared" si="3"/>
        <v>0</v>
      </c>
      <c r="R12" s="23">
        <v>0</v>
      </c>
      <c r="S12" s="25">
        <v>0</v>
      </c>
      <c r="T12" s="22">
        <f t="shared" si="4"/>
        <v>0</v>
      </c>
      <c r="U12" s="23">
        <v>0</v>
      </c>
      <c r="V12" s="25">
        <v>0</v>
      </c>
      <c r="W12" s="51">
        <f t="shared" si="5"/>
        <v>0</v>
      </c>
      <c r="X12" s="52">
        <v>0</v>
      </c>
      <c r="Y12" s="61">
        <v>0</v>
      </c>
      <c r="Z12" s="22">
        <f t="shared" si="6"/>
        <v>0</v>
      </c>
      <c r="AA12" s="23">
        <v>0</v>
      </c>
      <c r="AB12" s="24">
        <v>0</v>
      </c>
      <c r="AC12" s="22">
        <f t="shared" si="7"/>
        <v>0</v>
      </c>
      <c r="AD12" s="23">
        <v>0</v>
      </c>
      <c r="AE12" s="46">
        <v>0</v>
      </c>
      <c r="AG12" s="20"/>
      <c r="AH12" s="66"/>
      <c r="AI12" s="66"/>
    </row>
    <row r="13" spans="1:35" ht="18.75" customHeight="1">
      <c r="A13" s="32" t="s">
        <v>31</v>
      </c>
      <c r="B13" s="27">
        <f>SUM(B14:B16)</f>
        <v>98</v>
      </c>
      <c r="C13" s="28">
        <f>C14+C15+C16</f>
        <v>55</v>
      </c>
      <c r="D13" s="29">
        <f>D14+D15+D16</f>
        <v>43</v>
      </c>
      <c r="E13" s="30">
        <f t="shared" si="0"/>
        <v>71</v>
      </c>
      <c r="F13" s="28">
        <f>SUM(F14:F16)</f>
        <v>38</v>
      </c>
      <c r="G13" s="30">
        <f>SUM(G14:G16)</f>
        <v>33</v>
      </c>
      <c r="H13" s="31">
        <f t="shared" si="1"/>
        <v>7</v>
      </c>
      <c r="I13" s="28">
        <f>SUM(I14:I16)</f>
        <v>3</v>
      </c>
      <c r="J13" s="29">
        <f>SUM(J14:J16)</f>
        <v>4</v>
      </c>
      <c r="K13" s="31">
        <f t="shared" si="2"/>
        <v>19</v>
      </c>
      <c r="L13" s="28">
        <f>SUM(L14:L16)</f>
        <v>13</v>
      </c>
      <c r="M13" s="29">
        <f>SUM(M14:M16)</f>
        <v>6</v>
      </c>
      <c r="N13" s="27">
        <f t="shared" si="8"/>
        <v>0</v>
      </c>
      <c r="O13" s="28">
        <f>SUM(O14:O16)</f>
        <v>0</v>
      </c>
      <c r="P13" s="29">
        <f>SUM(P14:P16)</f>
        <v>0</v>
      </c>
      <c r="Q13" s="30">
        <f t="shared" si="3"/>
        <v>1</v>
      </c>
      <c r="R13" s="28">
        <f>SUM(R14:R16)</f>
        <v>1</v>
      </c>
      <c r="S13" s="30">
        <f>SUM(S14:S16)</f>
        <v>0</v>
      </c>
      <c r="T13" s="27">
        <f t="shared" si="4"/>
        <v>0</v>
      </c>
      <c r="U13" s="28">
        <f>SUM(U14:V16)</f>
        <v>0</v>
      </c>
      <c r="V13" s="30">
        <f>SUM(V14:V16)</f>
        <v>0</v>
      </c>
      <c r="W13" s="31">
        <f t="shared" si="5"/>
        <v>0</v>
      </c>
      <c r="X13" s="28">
        <f>SUM(X14:X16)</f>
        <v>0</v>
      </c>
      <c r="Y13" s="62">
        <f>SUM(Y14:Y16)</f>
        <v>0</v>
      </c>
      <c r="Z13" s="27">
        <f t="shared" si="6"/>
        <v>0</v>
      </c>
      <c r="AA13" s="28">
        <f>SUM(AA14:AA16)</f>
        <v>0</v>
      </c>
      <c r="AB13" s="29">
        <f>SUM(AB14:AB16)</f>
        <v>0</v>
      </c>
      <c r="AC13" s="27">
        <f t="shared" si="7"/>
        <v>0</v>
      </c>
      <c r="AD13" s="28">
        <f>SUM(AD14:AD16)</f>
        <v>0</v>
      </c>
      <c r="AE13" s="45">
        <f>SUM(AE14:AE16)</f>
        <v>0</v>
      </c>
      <c r="AG13" s="20"/>
      <c r="AH13" s="66"/>
      <c r="AI13" s="66"/>
    </row>
    <row r="14" spans="1:35" ht="18.75" customHeight="1">
      <c r="A14" s="21" t="s">
        <v>29</v>
      </c>
      <c r="B14" s="22">
        <f>+C14+D14</f>
        <v>40</v>
      </c>
      <c r="C14" s="23">
        <f aca="true" t="shared" si="9" ref="C14:D16">+F14+I14+L14+O14+R14+U14+X14+AA14+AD14</f>
        <v>24</v>
      </c>
      <c r="D14" s="24">
        <f t="shared" si="9"/>
        <v>16</v>
      </c>
      <c r="E14" s="25">
        <f t="shared" si="0"/>
        <v>28</v>
      </c>
      <c r="F14" s="23">
        <v>16</v>
      </c>
      <c r="G14" s="25">
        <v>12</v>
      </c>
      <c r="H14" s="22">
        <f t="shared" si="1"/>
        <v>3</v>
      </c>
      <c r="I14" s="23">
        <v>1</v>
      </c>
      <c r="J14" s="24">
        <v>2</v>
      </c>
      <c r="K14" s="22">
        <f t="shared" si="2"/>
        <v>8</v>
      </c>
      <c r="L14" s="23">
        <v>6</v>
      </c>
      <c r="M14" s="24">
        <v>2</v>
      </c>
      <c r="N14" s="22">
        <f t="shared" si="8"/>
        <v>0</v>
      </c>
      <c r="O14" s="23">
        <v>0</v>
      </c>
      <c r="P14" s="24">
        <v>0</v>
      </c>
      <c r="Q14" s="25">
        <f t="shared" si="3"/>
        <v>1</v>
      </c>
      <c r="R14" s="23">
        <v>1</v>
      </c>
      <c r="S14" s="25">
        <v>0</v>
      </c>
      <c r="T14" s="22">
        <f t="shared" si="4"/>
        <v>0</v>
      </c>
      <c r="U14" s="23">
        <v>0</v>
      </c>
      <c r="V14" s="25">
        <v>0</v>
      </c>
      <c r="W14" s="53">
        <f t="shared" si="5"/>
        <v>0</v>
      </c>
      <c r="X14" s="23">
        <v>0</v>
      </c>
      <c r="Y14" s="63">
        <v>0</v>
      </c>
      <c r="Z14" s="22">
        <f t="shared" si="6"/>
        <v>0</v>
      </c>
      <c r="AA14" s="23">
        <v>0</v>
      </c>
      <c r="AB14" s="24">
        <v>0</v>
      </c>
      <c r="AC14" s="22">
        <f t="shared" si="7"/>
        <v>0</v>
      </c>
      <c r="AD14" s="23">
        <v>0</v>
      </c>
      <c r="AE14" s="46">
        <v>0</v>
      </c>
      <c r="AG14" s="20"/>
      <c r="AH14" s="66"/>
      <c r="AI14" s="66"/>
    </row>
    <row r="15" spans="1:35" ht="18.75" customHeight="1">
      <c r="A15" s="21" t="s">
        <v>34</v>
      </c>
      <c r="B15" s="22">
        <f>+C15+D15</f>
        <v>30</v>
      </c>
      <c r="C15" s="23">
        <f t="shared" si="9"/>
        <v>20</v>
      </c>
      <c r="D15" s="24">
        <f t="shared" si="9"/>
        <v>10</v>
      </c>
      <c r="E15" s="25">
        <f t="shared" si="0"/>
        <v>22</v>
      </c>
      <c r="F15" s="23">
        <v>13</v>
      </c>
      <c r="G15" s="25">
        <v>9</v>
      </c>
      <c r="H15" s="22">
        <f t="shared" si="1"/>
        <v>2</v>
      </c>
      <c r="I15" s="23">
        <v>2</v>
      </c>
      <c r="J15" s="24">
        <v>0</v>
      </c>
      <c r="K15" s="22">
        <f t="shared" si="2"/>
        <v>6</v>
      </c>
      <c r="L15" s="23">
        <v>5</v>
      </c>
      <c r="M15" s="24">
        <v>1</v>
      </c>
      <c r="N15" s="22">
        <f t="shared" si="8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5">
        <v>0</v>
      </c>
      <c r="W15" s="53">
        <f t="shared" si="5"/>
        <v>0</v>
      </c>
      <c r="X15" s="23">
        <v>0</v>
      </c>
      <c r="Y15" s="63">
        <v>0</v>
      </c>
      <c r="Z15" s="22">
        <f t="shared" si="6"/>
        <v>0</v>
      </c>
      <c r="AA15" s="23">
        <v>0</v>
      </c>
      <c r="AB15" s="24">
        <v>0</v>
      </c>
      <c r="AC15" s="22">
        <f t="shared" si="7"/>
        <v>0</v>
      </c>
      <c r="AD15" s="23">
        <v>0</v>
      </c>
      <c r="AE15" s="46">
        <v>0</v>
      </c>
      <c r="AG15" s="20"/>
      <c r="AH15" s="66"/>
      <c r="AI15" s="66"/>
    </row>
    <row r="16" spans="1:35" ht="18.75" customHeight="1">
      <c r="A16" s="21" t="s">
        <v>36</v>
      </c>
      <c r="B16" s="22">
        <f>+C16+D16</f>
        <v>28</v>
      </c>
      <c r="C16" s="23">
        <f t="shared" si="9"/>
        <v>11</v>
      </c>
      <c r="D16" s="24">
        <f t="shared" si="9"/>
        <v>17</v>
      </c>
      <c r="E16" s="25">
        <f t="shared" si="0"/>
        <v>21</v>
      </c>
      <c r="F16" s="23">
        <v>9</v>
      </c>
      <c r="G16" s="25">
        <v>12</v>
      </c>
      <c r="H16" s="22">
        <f t="shared" si="1"/>
        <v>2</v>
      </c>
      <c r="I16" s="23">
        <v>0</v>
      </c>
      <c r="J16" s="24">
        <v>2</v>
      </c>
      <c r="K16" s="22">
        <f t="shared" si="2"/>
        <v>5</v>
      </c>
      <c r="L16" s="23">
        <v>2</v>
      </c>
      <c r="M16" s="24">
        <v>3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0</v>
      </c>
      <c r="X16" s="23">
        <v>0</v>
      </c>
      <c r="Y16" s="63">
        <v>0</v>
      </c>
      <c r="Z16" s="22">
        <f t="shared" si="6"/>
        <v>0</v>
      </c>
      <c r="AA16" s="23">
        <v>0</v>
      </c>
      <c r="AB16" s="24">
        <v>0</v>
      </c>
      <c r="AC16" s="22">
        <f t="shared" si="7"/>
        <v>0</v>
      </c>
      <c r="AD16" s="23">
        <v>0</v>
      </c>
      <c r="AE16" s="46">
        <v>0</v>
      </c>
      <c r="AG16" s="20"/>
      <c r="AH16" s="66"/>
      <c r="AI16" s="66"/>
    </row>
    <row r="17" spans="1:35" ht="18.75" customHeight="1">
      <c r="A17" s="32" t="s">
        <v>38</v>
      </c>
      <c r="B17" s="27">
        <f>+B18</f>
        <v>42</v>
      </c>
      <c r="C17" s="28">
        <f>C18</f>
        <v>28</v>
      </c>
      <c r="D17" s="29">
        <f>D18</f>
        <v>14</v>
      </c>
      <c r="E17" s="30">
        <f t="shared" si="0"/>
        <v>30</v>
      </c>
      <c r="F17" s="28">
        <f>+F18</f>
        <v>20</v>
      </c>
      <c r="G17" s="30">
        <f>+G18</f>
        <v>10</v>
      </c>
      <c r="H17" s="31">
        <f t="shared" si="1"/>
        <v>3</v>
      </c>
      <c r="I17" s="28">
        <f>+I18</f>
        <v>2</v>
      </c>
      <c r="J17" s="29">
        <f>+J18</f>
        <v>1</v>
      </c>
      <c r="K17" s="31">
        <f t="shared" si="2"/>
        <v>9</v>
      </c>
      <c r="L17" s="28">
        <f>+L18</f>
        <v>6</v>
      </c>
      <c r="M17" s="29">
        <f>+M18</f>
        <v>3</v>
      </c>
      <c r="N17" s="27">
        <f t="shared" si="8"/>
        <v>0</v>
      </c>
      <c r="O17" s="28">
        <f>+O18</f>
        <v>0</v>
      </c>
      <c r="P17" s="29">
        <f>+P18</f>
        <v>0</v>
      </c>
      <c r="Q17" s="30">
        <f t="shared" si="3"/>
        <v>0</v>
      </c>
      <c r="R17" s="28">
        <f>+R18</f>
        <v>0</v>
      </c>
      <c r="S17" s="30">
        <f>+S18</f>
        <v>0</v>
      </c>
      <c r="T17" s="27">
        <f t="shared" si="4"/>
        <v>0</v>
      </c>
      <c r="U17" s="28">
        <f>+U18</f>
        <v>0</v>
      </c>
      <c r="V17" s="30">
        <f>+V18</f>
        <v>0</v>
      </c>
      <c r="W17" s="54">
        <f t="shared" si="5"/>
        <v>0</v>
      </c>
      <c r="X17" s="55">
        <f>X18</f>
        <v>0</v>
      </c>
      <c r="Y17" s="64">
        <f>Y18</f>
        <v>0</v>
      </c>
      <c r="Z17" s="27">
        <f t="shared" si="6"/>
        <v>0</v>
      </c>
      <c r="AA17" s="28">
        <f>+AA18</f>
        <v>0</v>
      </c>
      <c r="AB17" s="29">
        <f>+AB18</f>
        <v>0</v>
      </c>
      <c r="AC17" s="27">
        <f t="shared" si="7"/>
        <v>0</v>
      </c>
      <c r="AD17" s="28">
        <f>+AD18</f>
        <v>0</v>
      </c>
      <c r="AE17" s="45">
        <f>+AE18</f>
        <v>0</v>
      </c>
      <c r="AG17" s="20"/>
      <c r="AH17" s="66"/>
      <c r="AI17" s="66"/>
    </row>
    <row r="18" spans="1:35" ht="18.75" customHeight="1">
      <c r="A18" s="21" t="s">
        <v>32</v>
      </c>
      <c r="B18" s="22">
        <f>+C18+D18</f>
        <v>42</v>
      </c>
      <c r="C18" s="23">
        <f>+F18+I18+L18+O18+R18+U18+X18+AA18+AD18</f>
        <v>28</v>
      </c>
      <c r="D18" s="24">
        <f>+G18+J18+M18+P18+S18+V18+Y18+AB18+AE18</f>
        <v>14</v>
      </c>
      <c r="E18" s="25">
        <f t="shared" si="0"/>
        <v>30</v>
      </c>
      <c r="F18" s="23">
        <v>20</v>
      </c>
      <c r="G18" s="25">
        <v>10</v>
      </c>
      <c r="H18" s="22">
        <f t="shared" si="1"/>
        <v>3</v>
      </c>
      <c r="I18" s="23">
        <v>2</v>
      </c>
      <c r="J18" s="24">
        <v>1</v>
      </c>
      <c r="K18" s="22">
        <f t="shared" si="2"/>
        <v>9</v>
      </c>
      <c r="L18" s="23">
        <v>6</v>
      </c>
      <c r="M18" s="24">
        <v>3</v>
      </c>
      <c r="N18" s="22">
        <f t="shared" si="8"/>
        <v>0</v>
      </c>
      <c r="O18" s="23">
        <v>0</v>
      </c>
      <c r="P18" s="24">
        <v>0</v>
      </c>
      <c r="Q18" s="25">
        <f t="shared" si="3"/>
        <v>0</v>
      </c>
      <c r="R18" s="23">
        <v>0</v>
      </c>
      <c r="S18" s="25">
        <v>0</v>
      </c>
      <c r="T18" s="22">
        <f t="shared" si="4"/>
        <v>0</v>
      </c>
      <c r="U18" s="23">
        <v>0</v>
      </c>
      <c r="V18" s="25">
        <v>0</v>
      </c>
      <c r="W18" s="51">
        <f t="shared" si="5"/>
        <v>0</v>
      </c>
      <c r="X18" s="52">
        <v>0</v>
      </c>
      <c r="Y18" s="61">
        <v>0</v>
      </c>
      <c r="Z18" s="22">
        <f t="shared" si="6"/>
        <v>0</v>
      </c>
      <c r="AA18" s="23">
        <v>0</v>
      </c>
      <c r="AB18" s="24">
        <v>0</v>
      </c>
      <c r="AC18" s="22">
        <f t="shared" si="7"/>
        <v>0</v>
      </c>
      <c r="AD18" s="23">
        <v>0</v>
      </c>
      <c r="AE18" s="24">
        <v>0</v>
      </c>
      <c r="AG18" s="20"/>
      <c r="AH18" s="66"/>
      <c r="AI18" s="66"/>
    </row>
    <row r="19" spans="1:31" ht="18.75" customHeight="1">
      <c r="A19" s="32" t="s">
        <v>39</v>
      </c>
      <c r="B19" s="27">
        <f>+B20</f>
        <v>43</v>
      </c>
      <c r="C19" s="28">
        <f>C20</f>
        <v>23</v>
      </c>
      <c r="D19" s="29">
        <f>D20</f>
        <v>20</v>
      </c>
      <c r="E19" s="30">
        <f t="shared" si="0"/>
        <v>32</v>
      </c>
      <c r="F19" s="28">
        <f>+F20</f>
        <v>17</v>
      </c>
      <c r="G19" s="30">
        <f>+G20</f>
        <v>15</v>
      </c>
      <c r="H19" s="31">
        <f t="shared" si="1"/>
        <v>3</v>
      </c>
      <c r="I19" s="28">
        <f>+I20</f>
        <v>2</v>
      </c>
      <c r="J19" s="29">
        <f>+J20</f>
        <v>1</v>
      </c>
      <c r="K19" s="31">
        <f t="shared" si="2"/>
        <v>8</v>
      </c>
      <c r="L19" s="28">
        <f>+L20</f>
        <v>4</v>
      </c>
      <c r="M19" s="29">
        <f>+M20</f>
        <v>4</v>
      </c>
      <c r="N19" s="27">
        <f t="shared" si="8"/>
        <v>0</v>
      </c>
      <c r="O19" s="28">
        <f>+O20</f>
        <v>0</v>
      </c>
      <c r="P19" s="29">
        <f>+P20</f>
        <v>0</v>
      </c>
      <c r="Q19" s="30">
        <f t="shared" si="3"/>
        <v>0</v>
      </c>
      <c r="R19" s="28">
        <f>+R20</f>
        <v>0</v>
      </c>
      <c r="S19" s="30">
        <f>+S20</f>
        <v>0</v>
      </c>
      <c r="T19" s="27">
        <f t="shared" si="4"/>
        <v>0</v>
      </c>
      <c r="U19" s="28">
        <f>+U20</f>
        <v>0</v>
      </c>
      <c r="V19" s="30">
        <f>+V20</f>
        <v>0</v>
      </c>
      <c r="W19" s="31">
        <f t="shared" si="5"/>
        <v>0</v>
      </c>
      <c r="X19" s="28">
        <f>X20</f>
        <v>0</v>
      </c>
      <c r="Y19" s="62">
        <f>Y20</f>
        <v>0</v>
      </c>
      <c r="Z19" s="27">
        <f t="shared" si="6"/>
        <v>0</v>
      </c>
      <c r="AA19" s="28">
        <f>+AA20</f>
        <v>0</v>
      </c>
      <c r="AB19" s="29">
        <f>+AB20</f>
        <v>0</v>
      </c>
      <c r="AC19" s="27">
        <f t="shared" si="7"/>
        <v>0</v>
      </c>
      <c r="AD19" s="28">
        <f>+AD20</f>
        <v>0</v>
      </c>
      <c r="AE19" s="29">
        <f>+AE20</f>
        <v>0</v>
      </c>
    </row>
    <row r="20" spans="1:31" ht="18.75" customHeight="1">
      <c r="A20" s="21" t="s">
        <v>33</v>
      </c>
      <c r="B20" s="22">
        <f>+C20+D20</f>
        <v>43</v>
      </c>
      <c r="C20" s="23">
        <f>+F20+I20+L20+O20+R20+U20+X20+AA20+AD20</f>
        <v>23</v>
      </c>
      <c r="D20" s="24">
        <f>+G20+J20+M20+P20+S20+V20+Y20+AB20+AE20</f>
        <v>20</v>
      </c>
      <c r="E20" s="25">
        <f t="shared" si="0"/>
        <v>32</v>
      </c>
      <c r="F20" s="23">
        <v>17</v>
      </c>
      <c r="G20" s="25">
        <v>15</v>
      </c>
      <c r="H20" s="22">
        <f t="shared" si="1"/>
        <v>3</v>
      </c>
      <c r="I20" s="23">
        <v>2</v>
      </c>
      <c r="J20" s="24">
        <v>1</v>
      </c>
      <c r="K20" s="22">
        <f t="shared" si="2"/>
        <v>8</v>
      </c>
      <c r="L20" s="23">
        <v>4</v>
      </c>
      <c r="M20" s="24">
        <v>4</v>
      </c>
      <c r="N20" s="22">
        <f t="shared" si="8"/>
        <v>0</v>
      </c>
      <c r="O20" s="23">
        <v>0</v>
      </c>
      <c r="P20" s="24">
        <v>0</v>
      </c>
      <c r="Q20" s="25">
        <f t="shared" si="3"/>
        <v>0</v>
      </c>
      <c r="R20" s="23">
        <v>0</v>
      </c>
      <c r="S20" s="25">
        <v>0</v>
      </c>
      <c r="T20" s="22">
        <f t="shared" si="4"/>
        <v>0</v>
      </c>
      <c r="U20" s="23">
        <v>0</v>
      </c>
      <c r="V20" s="25">
        <v>0</v>
      </c>
      <c r="W20" s="53">
        <f t="shared" si="5"/>
        <v>0</v>
      </c>
      <c r="X20" s="23">
        <v>0</v>
      </c>
      <c r="Y20" s="63">
        <v>0</v>
      </c>
      <c r="Z20" s="22">
        <f t="shared" si="6"/>
        <v>0</v>
      </c>
      <c r="AA20" s="23">
        <v>0</v>
      </c>
      <c r="AB20" s="24">
        <v>0</v>
      </c>
      <c r="AC20" s="22">
        <f t="shared" si="7"/>
        <v>0</v>
      </c>
      <c r="AD20" s="23">
        <v>0</v>
      </c>
      <c r="AE20" s="24">
        <v>0</v>
      </c>
    </row>
    <row r="21" spans="1:31" ht="18.75" customHeight="1">
      <c r="A21" s="32" t="s">
        <v>40</v>
      </c>
      <c r="B21" s="27">
        <f>+B22</f>
        <v>40</v>
      </c>
      <c r="C21" s="28">
        <f>C22</f>
        <v>18</v>
      </c>
      <c r="D21" s="29">
        <f>D22</f>
        <v>22</v>
      </c>
      <c r="E21" s="30">
        <f t="shared" si="0"/>
        <v>28</v>
      </c>
      <c r="F21" s="28">
        <f>+F22</f>
        <v>14</v>
      </c>
      <c r="G21" s="30">
        <f>+G22</f>
        <v>14</v>
      </c>
      <c r="H21" s="31">
        <f t="shared" si="1"/>
        <v>3</v>
      </c>
      <c r="I21" s="28">
        <f>+I22</f>
        <v>0</v>
      </c>
      <c r="J21" s="29">
        <f>+J22</f>
        <v>3</v>
      </c>
      <c r="K21" s="31">
        <f t="shared" si="2"/>
        <v>8</v>
      </c>
      <c r="L21" s="28">
        <f>+L22</f>
        <v>3</v>
      </c>
      <c r="M21" s="29">
        <f>+M22</f>
        <v>5</v>
      </c>
      <c r="N21" s="27">
        <f t="shared" si="8"/>
        <v>1</v>
      </c>
      <c r="O21" s="28">
        <f>+O22</f>
        <v>1</v>
      </c>
      <c r="P21" s="29">
        <f>+P22</f>
        <v>0</v>
      </c>
      <c r="Q21" s="30">
        <f t="shared" si="3"/>
        <v>0</v>
      </c>
      <c r="R21" s="28">
        <f>+R22</f>
        <v>0</v>
      </c>
      <c r="S21" s="30">
        <f>+S22</f>
        <v>0</v>
      </c>
      <c r="T21" s="27">
        <f t="shared" si="4"/>
        <v>0</v>
      </c>
      <c r="U21" s="28">
        <f>+U22</f>
        <v>0</v>
      </c>
      <c r="V21" s="30">
        <f>+V22</f>
        <v>0</v>
      </c>
      <c r="W21" s="54">
        <f t="shared" si="5"/>
        <v>0</v>
      </c>
      <c r="X21" s="55">
        <f>X22</f>
        <v>0</v>
      </c>
      <c r="Y21" s="64">
        <f>Y22</f>
        <v>0</v>
      </c>
      <c r="Z21" s="27">
        <f t="shared" si="6"/>
        <v>0</v>
      </c>
      <c r="AA21" s="28">
        <f>+AA22</f>
        <v>0</v>
      </c>
      <c r="AB21" s="29">
        <f>+AB22</f>
        <v>0</v>
      </c>
      <c r="AC21" s="27">
        <f t="shared" si="7"/>
        <v>0</v>
      </c>
      <c r="AD21" s="28">
        <f>+AD22</f>
        <v>0</v>
      </c>
      <c r="AE21" s="29">
        <f>+AE22</f>
        <v>0</v>
      </c>
    </row>
    <row r="22" spans="1:31" ht="18.75" customHeight="1">
      <c r="A22" s="21" t="s">
        <v>35</v>
      </c>
      <c r="B22" s="22">
        <f>+C22+D22</f>
        <v>40</v>
      </c>
      <c r="C22" s="23">
        <f>+F22+I22+L22+O22+R22+U22+X22+AA22+AD22</f>
        <v>18</v>
      </c>
      <c r="D22" s="24">
        <f>+G22+J22+M22+P22+S22+V22+Y22+AB22+AE22</f>
        <v>22</v>
      </c>
      <c r="E22" s="25">
        <f t="shared" si="0"/>
        <v>28</v>
      </c>
      <c r="F22" s="23">
        <v>14</v>
      </c>
      <c r="G22" s="25">
        <v>14</v>
      </c>
      <c r="H22" s="22">
        <f t="shared" si="1"/>
        <v>3</v>
      </c>
      <c r="I22" s="23">
        <v>0</v>
      </c>
      <c r="J22" s="24">
        <v>3</v>
      </c>
      <c r="K22" s="22">
        <f t="shared" si="2"/>
        <v>8</v>
      </c>
      <c r="L22" s="23">
        <v>3</v>
      </c>
      <c r="M22" s="24">
        <v>5</v>
      </c>
      <c r="N22" s="22">
        <f t="shared" si="8"/>
        <v>1</v>
      </c>
      <c r="O22" s="23">
        <v>1</v>
      </c>
      <c r="P22" s="24">
        <v>0</v>
      </c>
      <c r="Q22" s="25">
        <f t="shared" si="3"/>
        <v>0</v>
      </c>
      <c r="R22" s="23">
        <v>0</v>
      </c>
      <c r="S22" s="25">
        <v>0</v>
      </c>
      <c r="T22" s="22">
        <f t="shared" si="4"/>
        <v>0</v>
      </c>
      <c r="U22" s="23">
        <v>0</v>
      </c>
      <c r="V22" s="25">
        <v>0</v>
      </c>
      <c r="W22" s="51">
        <f t="shared" si="5"/>
        <v>0</v>
      </c>
      <c r="X22" s="52">
        <v>0</v>
      </c>
      <c r="Y22" s="61">
        <v>0</v>
      </c>
      <c r="Z22" s="22">
        <f t="shared" si="6"/>
        <v>0</v>
      </c>
      <c r="AA22" s="23">
        <v>0</v>
      </c>
      <c r="AB22" s="24">
        <v>0</v>
      </c>
      <c r="AC22" s="22">
        <f t="shared" si="7"/>
        <v>0</v>
      </c>
      <c r="AD22" s="23">
        <v>0</v>
      </c>
      <c r="AE22" s="24">
        <v>0</v>
      </c>
    </row>
    <row r="23" spans="1:31" ht="18.75" customHeight="1">
      <c r="A23" s="32" t="s">
        <v>37</v>
      </c>
      <c r="B23" s="27">
        <f>+B24</f>
        <v>45</v>
      </c>
      <c r="C23" s="28">
        <f>C24</f>
        <v>30</v>
      </c>
      <c r="D23" s="29">
        <f>D24</f>
        <v>15</v>
      </c>
      <c r="E23" s="30">
        <f t="shared" si="0"/>
        <v>32</v>
      </c>
      <c r="F23" s="28">
        <f>+F24</f>
        <v>22</v>
      </c>
      <c r="G23" s="30">
        <f>+G24</f>
        <v>10</v>
      </c>
      <c r="H23" s="31">
        <f t="shared" si="1"/>
        <v>3</v>
      </c>
      <c r="I23" s="28">
        <f>+I24</f>
        <v>0</v>
      </c>
      <c r="J23" s="29">
        <f>+J24</f>
        <v>3</v>
      </c>
      <c r="K23" s="31">
        <f t="shared" si="2"/>
        <v>9</v>
      </c>
      <c r="L23" s="28">
        <f>+L24</f>
        <v>7</v>
      </c>
      <c r="M23" s="29">
        <f>+M24</f>
        <v>2</v>
      </c>
      <c r="N23" s="27">
        <f t="shared" si="8"/>
        <v>1</v>
      </c>
      <c r="O23" s="28">
        <f>+O24</f>
        <v>1</v>
      </c>
      <c r="P23" s="29">
        <f>+P24</f>
        <v>0</v>
      </c>
      <c r="Q23" s="30">
        <f t="shared" si="3"/>
        <v>0</v>
      </c>
      <c r="R23" s="28">
        <f>+R24</f>
        <v>0</v>
      </c>
      <c r="S23" s="30">
        <f>+S24</f>
        <v>0</v>
      </c>
      <c r="T23" s="27">
        <f t="shared" si="4"/>
        <v>0</v>
      </c>
      <c r="U23" s="28">
        <f>+U24</f>
        <v>0</v>
      </c>
      <c r="V23" s="30">
        <f>+V24</f>
        <v>0</v>
      </c>
      <c r="W23" s="31">
        <f t="shared" si="5"/>
        <v>0</v>
      </c>
      <c r="X23" s="28">
        <f>X24</f>
        <v>0</v>
      </c>
      <c r="Y23" s="62">
        <f>Y24</f>
        <v>0</v>
      </c>
      <c r="Z23" s="27">
        <f t="shared" si="6"/>
        <v>0</v>
      </c>
      <c r="AA23" s="28">
        <f>+AA24</f>
        <v>0</v>
      </c>
      <c r="AB23" s="29">
        <f>+AB24</f>
        <v>0</v>
      </c>
      <c r="AC23" s="27">
        <f t="shared" si="7"/>
        <v>0</v>
      </c>
      <c r="AD23" s="28">
        <f>+AD24</f>
        <v>0</v>
      </c>
      <c r="AE23" s="29">
        <f>+AE24</f>
        <v>0</v>
      </c>
    </row>
    <row r="24" spans="1:31" ht="18.75" customHeight="1">
      <c r="A24" s="21" t="s">
        <v>37</v>
      </c>
      <c r="B24" s="22">
        <f>+C24+D24</f>
        <v>45</v>
      </c>
      <c r="C24" s="23">
        <f>+F24+I24+L24+O24+R24+U24+X24+AA24+AD24</f>
        <v>30</v>
      </c>
      <c r="D24" s="24">
        <f>+G24+J24+M24+P24+S24+V24+Y24+AB24+AE24</f>
        <v>15</v>
      </c>
      <c r="E24" s="25">
        <f t="shared" si="0"/>
        <v>32</v>
      </c>
      <c r="F24" s="23">
        <v>22</v>
      </c>
      <c r="G24" s="25">
        <v>10</v>
      </c>
      <c r="H24" s="22">
        <f t="shared" si="1"/>
        <v>3</v>
      </c>
      <c r="I24" s="23">
        <v>0</v>
      </c>
      <c r="J24" s="24">
        <v>3</v>
      </c>
      <c r="K24" s="22">
        <f t="shared" si="2"/>
        <v>9</v>
      </c>
      <c r="L24" s="23">
        <v>7</v>
      </c>
      <c r="M24" s="24">
        <v>2</v>
      </c>
      <c r="N24" s="22">
        <f t="shared" si="8"/>
        <v>1</v>
      </c>
      <c r="O24" s="23">
        <v>1</v>
      </c>
      <c r="P24" s="24">
        <v>0</v>
      </c>
      <c r="Q24" s="25">
        <f t="shared" si="3"/>
        <v>0</v>
      </c>
      <c r="R24" s="23">
        <v>0</v>
      </c>
      <c r="S24" s="25">
        <v>0</v>
      </c>
      <c r="T24" s="22">
        <f t="shared" si="4"/>
        <v>0</v>
      </c>
      <c r="U24" s="23">
        <v>0</v>
      </c>
      <c r="V24" s="25">
        <v>0</v>
      </c>
      <c r="W24" s="53">
        <f t="shared" si="5"/>
        <v>0</v>
      </c>
      <c r="X24" s="23">
        <v>0</v>
      </c>
      <c r="Y24" s="63">
        <v>0</v>
      </c>
      <c r="Z24" s="22">
        <f t="shared" si="6"/>
        <v>0</v>
      </c>
      <c r="AA24" s="23">
        <v>0</v>
      </c>
      <c r="AB24" s="24">
        <v>0</v>
      </c>
      <c r="AC24" s="22">
        <f t="shared" si="7"/>
        <v>0</v>
      </c>
      <c r="AD24" s="23">
        <v>0</v>
      </c>
      <c r="AE24" s="24">
        <v>0</v>
      </c>
    </row>
    <row r="25" spans="1:31" ht="18.75" customHeight="1" thickBot="1">
      <c r="A25" s="33"/>
      <c r="B25" s="34"/>
      <c r="C25" s="35"/>
      <c r="D25" s="36"/>
      <c r="E25" s="37"/>
      <c r="F25" s="35"/>
      <c r="G25" s="37"/>
      <c r="H25" s="34"/>
      <c r="I25" s="35"/>
      <c r="J25" s="36"/>
      <c r="K25" s="34"/>
      <c r="L25" s="35"/>
      <c r="M25" s="36"/>
      <c r="N25" s="34"/>
      <c r="O25" s="35"/>
      <c r="P25" s="36"/>
      <c r="Q25" s="37"/>
      <c r="R25" s="35"/>
      <c r="S25" s="37"/>
      <c r="T25" s="34"/>
      <c r="U25" s="35"/>
      <c r="V25" s="36"/>
      <c r="W25" s="57"/>
      <c r="X25" s="35"/>
      <c r="Y25" s="65"/>
      <c r="Z25" s="34"/>
      <c r="AA25" s="35"/>
      <c r="AB25" s="36"/>
      <c r="AC25" s="34"/>
      <c r="AD25" s="35"/>
      <c r="AE25" s="36"/>
    </row>
    <row r="26" spans="1:31" ht="18.75" customHeight="1" thickBot="1">
      <c r="A26" s="9" t="s">
        <v>3</v>
      </c>
      <c r="B26" s="38">
        <f>+C26+D26</f>
        <v>417</v>
      </c>
      <c r="C26" s="10">
        <f>+C6+C8+C11+C13+C17+C19+C21+C23</f>
        <v>225</v>
      </c>
      <c r="D26" s="39">
        <f>+D6+D8+D11+D13+D17+D19+D21+D23</f>
        <v>192</v>
      </c>
      <c r="E26" s="40">
        <f>+F26+G26</f>
        <v>300</v>
      </c>
      <c r="F26" s="41">
        <f>+F6+F8+F11+F13+F17+F19+F21+F23</f>
        <v>162</v>
      </c>
      <c r="G26" s="42">
        <f>+G6+G8+G11+G13+G17+G19+G21+G23</f>
        <v>138</v>
      </c>
      <c r="H26" s="38">
        <f>+I26+J26</f>
        <v>29</v>
      </c>
      <c r="I26" s="10">
        <f>+I6+I8+I11+I13+I17+I19+I21+I23</f>
        <v>10</v>
      </c>
      <c r="J26" s="39">
        <f>+J6+J8+J11+J13+J17+J19+J21+J23</f>
        <v>19</v>
      </c>
      <c r="K26" s="38">
        <f>+L26+M26</f>
        <v>81</v>
      </c>
      <c r="L26" s="10">
        <f>+L6+L8+L11+L13+L17+L19+L21+L23</f>
        <v>48</v>
      </c>
      <c r="M26" s="39">
        <f>+M6+M8+M11+M13+M17+M19+M21+M23</f>
        <v>33</v>
      </c>
      <c r="N26" s="38">
        <f>+O26+P26</f>
        <v>3</v>
      </c>
      <c r="O26" s="10">
        <f>+O6+O8+O11+O13+O17+O19+O21+O23</f>
        <v>3</v>
      </c>
      <c r="P26" s="39">
        <f>+P6+P8+P11+P13+P17+P19+P21+P23</f>
        <v>0</v>
      </c>
      <c r="Q26" s="38">
        <f>+R26+S26</f>
        <v>2</v>
      </c>
      <c r="R26" s="10">
        <f>+R6+R8+R11+R13+R17+R19+R21+R23</f>
        <v>1</v>
      </c>
      <c r="S26" s="39">
        <f>+S6+S8+S11+S13+S17+S19+S21+S23</f>
        <v>1</v>
      </c>
      <c r="T26" s="38">
        <f>+U26+V26</f>
        <v>0</v>
      </c>
      <c r="U26" s="10">
        <f>+U6+U8+U11+U13+U17+U19+U21+U23</f>
        <v>0</v>
      </c>
      <c r="V26" s="39">
        <f>+V6+V8+V11+V13+V17+V19+V21+V23</f>
        <v>0</v>
      </c>
      <c r="W26" s="59">
        <f>X26+Y26</f>
        <v>2</v>
      </c>
      <c r="X26" s="10">
        <f>X6+X8+X11+X13+X17+X19+X21+X23</f>
        <v>1</v>
      </c>
      <c r="Y26" s="59">
        <f>Y6+Y8+Y11+Y13+Y17+Y19+Y21+Y23</f>
        <v>1</v>
      </c>
      <c r="Z26" s="38">
        <f>+AA26+AB26</f>
        <v>0</v>
      </c>
      <c r="AA26" s="10">
        <f>+AA6+AA8+AA11+AA13+AA17+AA19+AA21+AA23</f>
        <v>0</v>
      </c>
      <c r="AB26" s="39">
        <f>+AB6+AB8+AB11+AB13+AB17+AB19+AB21+AB23</f>
        <v>0</v>
      </c>
      <c r="AC26" s="38">
        <f>+AD26+AE26</f>
        <v>0</v>
      </c>
      <c r="AD26" s="10">
        <f>+AD6+AD8+AD11+AD13+AD17+AD19+AD21+AD23</f>
        <v>0</v>
      </c>
      <c r="AE26" s="39">
        <f>+AE6+AE8+AE11+AE13+AE17+AE19+AE21+AE23</f>
        <v>0</v>
      </c>
    </row>
    <row r="27" spans="1:31" ht="11.25">
      <c r="A27" s="20" t="s">
        <v>41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1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1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1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1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1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1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1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1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</sheetData>
  <sheetProtection/>
  <mergeCells count="24">
    <mergeCell ref="N3:P3"/>
    <mergeCell ref="Q3:S3"/>
    <mergeCell ref="T3:V3"/>
    <mergeCell ref="W3:Y3"/>
    <mergeCell ref="N4:P4"/>
    <mergeCell ref="Q4:S4"/>
    <mergeCell ref="T4:V4"/>
    <mergeCell ref="W4:Y4"/>
    <mergeCell ref="A1:AE1"/>
    <mergeCell ref="A2:AE2"/>
    <mergeCell ref="B3:D3"/>
    <mergeCell ref="E3:G3"/>
    <mergeCell ref="H3:J3"/>
    <mergeCell ref="K3:M3"/>
    <mergeCell ref="Z4:AB4"/>
    <mergeCell ref="AC4:AE4"/>
    <mergeCell ref="A28:AE28"/>
    <mergeCell ref="A29:AE29"/>
    <mergeCell ref="Z3:AB3"/>
    <mergeCell ref="AC3:AE3"/>
    <mergeCell ref="B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">
      <selection activeCell="T34" sqref="T34"/>
    </sheetView>
  </sheetViews>
  <sheetFormatPr defaultColWidth="11.421875" defaultRowHeight="15"/>
  <cols>
    <col min="1" max="1" width="19.00390625" style="11" customWidth="1"/>
    <col min="2" max="31" width="5.00390625" style="11" customWidth="1"/>
    <col min="32" max="16384" width="11.421875" style="11" customWidth="1"/>
  </cols>
  <sheetData>
    <row r="1" spans="1:3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5.75">
      <c r="A3" s="74" t="s">
        <v>60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2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8.75" customHeight="1">
      <c r="A5" s="2" t="s">
        <v>2</v>
      </c>
      <c r="B5" s="68" t="s">
        <v>3</v>
      </c>
      <c r="C5" s="69"/>
      <c r="D5" s="70"/>
      <c r="E5" s="68" t="s">
        <v>47</v>
      </c>
      <c r="F5" s="69"/>
      <c r="G5" s="70"/>
      <c r="H5" s="68" t="s">
        <v>5</v>
      </c>
      <c r="I5" s="69"/>
      <c r="J5" s="70"/>
      <c r="K5" s="68" t="s">
        <v>6</v>
      </c>
      <c r="L5" s="69"/>
      <c r="M5" s="70"/>
      <c r="N5" s="68" t="s">
        <v>7</v>
      </c>
      <c r="O5" s="69"/>
      <c r="P5" s="70"/>
      <c r="Q5" s="68" t="s">
        <v>8</v>
      </c>
      <c r="R5" s="69"/>
      <c r="S5" s="70"/>
      <c r="T5" s="68" t="s">
        <v>9</v>
      </c>
      <c r="U5" s="69"/>
      <c r="V5" s="70"/>
      <c r="W5" s="68" t="s">
        <v>53</v>
      </c>
      <c r="X5" s="69"/>
      <c r="Y5" s="69"/>
      <c r="Z5" s="68" t="s">
        <v>8</v>
      </c>
      <c r="AA5" s="69"/>
      <c r="AB5" s="70"/>
      <c r="AC5" s="68" t="s">
        <v>8</v>
      </c>
      <c r="AD5" s="69"/>
      <c r="AE5" s="70"/>
    </row>
    <row r="6" spans="1:31" ht="18.75" customHeight="1" thickBot="1">
      <c r="A6" s="4" t="s">
        <v>11</v>
      </c>
      <c r="B6" s="71" t="s">
        <v>12</v>
      </c>
      <c r="C6" s="72"/>
      <c r="D6" s="73"/>
      <c r="E6" s="71" t="s">
        <v>49</v>
      </c>
      <c r="F6" s="72"/>
      <c r="G6" s="73"/>
      <c r="H6" s="71" t="s">
        <v>14</v>
      </c>
      <c r="I6" s="72"/>
      <c r="J6" s="73"/>
      <c r="K6" s="71" t="s">
        <v>15</v>
      </c>
      <c r="L6" s="72"/>
      <c r="M6" s="73"/>
      <c r="N6" s="71" t="s">
        <v>16</v>
      </c>
      <c r="O6" s="72"/>
      <c r="P6" s="73"/>
      <c r="Q6" s="71" t="s">
        <v>17</v>
      </c>
      <c r="R6" s="72"/>
      <c r="S6" s="73"/>
      <c r="T6" s="71" t="s">
        <v>57</v>
      </c>
      <c r="U6" s="72"/>
      <c r="V6" s="73"/>
      <c r="W6" s="71" t="s">
        <v>19</v>
      </c>
      <c r="X6" s="72"/>
      <c r="Y6" s="72"/>
      <c r="Z6" s="71" t="s">
        <v>20</v>
      </c>
      <c r="AA6" s="72"/>
      <c r="AB6" s="73"/>
      <c r="AC6" s="71" t="s">
        <v>58</v>
      </c>
      <c r="AD6" s="72"/>
      <c r="AE6" s="73"/>
    </row>
    <row r="7" spans="1:31" ht="18.75" customHeight="1" thickBot="1">
      <c r="A7" s="9"/>
      <c r="B7" s="5" t="s">
        <v>21</v>
      </c>
      <c r="C7" s="10" t="s">
        <v>22</v>
      </c>
      <c r="D7" s="7" t="s">
        <v>23</v>
      </c>
      <c r="E7" s="6" t="s">
        <v>21</v>
      </c>
      <c r="F7" s="10" t="s">
        <v>22</v>
      </c>
      <c r="G7" s="6" t="s">
        <v>23</v>
      </c>
      <c r="H7" s="5" t="s">
        <v>21</v>
      </c>
      <c r="I7" s="10" t="s">
        <v>22</v>
      </c>
      <c r="J7" s="7" t="s">
        <v>23</v>
      </c>
      <c r="K7" s="5" t="s">
        <v>21</v>
      </c>
      <c r="L7" s="10" t="s">
        <v>22</v>
      </c>
      <c r="M7" s="7" t="s">
        <v>23</v>
      </c>
      <c r="N7" s="5" t="s">
        <v>21</v>
      </c>
      <c r="O7" s="10" t="s">
        <v>22</v>
      </c>
      <c r="P7" s="7" t="s">
        <v>23</v>
      </c>
      <c r="Q7" s="6" t="s">
        <v>21</v>
      </c>
      <c r="R7" s="10" t="s">
        <v>22</v>
      </c>
      <c r="S7" s="6" t="s">
        <v>23</v>
      </c>
      <c r="T7" s="5" t="s">
        <v>21</v>
      </c>
      <c r="U7" s="10" t="s">
        <v>22</v>
      </c>
      <c r="V7" s="7" t="s">
        <v>23</v>
      </c>
      <c r="W7" s="6" t="s">
        <v>21</v>
      </c>
      <c r="X7" s="6" t="s">
        <v>22</v>
      </c>
      <c r="Y7" s="59" t="s">
        <v>23</v>
      </c>
      <c r="Z7" s="5" t="s">
        <v>21</v>
      </c>
      <c r="AA7" s="10" t="s">
        <v>22</v>
      </c>
      <c r="AB7" s="7" t="s">
        <v>23</v>
      </c>
      <c r="AC7" s="6" t="s">
        <v>21</v>
      </c>
      <c r="AD7" s="10" t="s">
        <v>22</v>
      </c>
      <c r="AE7" s="7" t="s">
        <v>23</v>
      </c>
    </row>
    <row r="8" spans="1:31" ht="18.75" customHeight="1">
      <c r="A8" s="12" t="s">
        <v>24</v>
      </c>
      <c r="B8" s="13">
        <f>+B9</f>
        <v>83</v>
      </c>
      <c r="C8" s="14">
        <f>+C9</f>
        <v>56</v>
      </c>
      <c r="D8" s="15">
        <f>+D9</f>
        <v>27</v>
      </c>
      <c r="E8" s="16">
        <f aca="true" t="shared" si="0" ref="E8:E26">SUM(F8:G8)</f>
        <v>56</v>
      </c>
      <c r="F8" s="14">
        <f>+F9</f>
        <v>34</v>
      </c>
      <c r="G8" s="17">
        <f>+G9</f>
        <v>22</v>
      </c>
      <c r="H8" s="18">
        <f aca="true" t="shared" si="1" ref="H8:H26">SUM(I8+J8)</f>
        <v>6</v>
      </c>
      <c r="I8" s="14">
        <f>+I9</f>
        <v>5</v>
      </c>
      <c r="J8" s="15">
        <f>+J9</f>
        <v>1</v>
      </c>
      <c r="K8" s="18">
        <f aca="true" t="shared" si="2" ref="K8:K26">SUM(L8+M8)</f>
        <v>21</v>
      </c>
      <c r="L8" s="14">
        <f>+L9</f>
        <v>17</v>
      </c>
      <c r="M8" s="15">
        <f>+M9</f>
        <v>4</v>
      </c>
      <c r="N8" s="13">
        <f>SUM(O8+P8)</f>
        <v>0</v>
      </c>
      <c r="O8" s="14">
        <v>0</v>
      </c>
      <c r="P8" s="15">
        <v>0</v>
      </c>
      <c r="Q8" s="17">
        <f aca="true" t="shared" si="3" ref="Q8:Q26">+R8+S8</f>
        <v>0</v>
      </c>
      <c r="R8" s="14">
        <f>+R9</f>
        <v>0</v>
      </c>
      <c r="S8" s="17">
        <f>+S9</f>
        <v>0</v>
      </c>
      <c r="T8" s="13">
        <f aca="true" t="shared" si="4" ref="T8:T26">+U8+V8</f>
        <v>0</v>
      </c>
      <c r="U8" s="14">
        <f>+U9</f>
        <v>0</v>
      </c>
      <c r="V8" s="15">
        <f>+V9</f>
        <v>0</v>
      </c>
      <c r="W8" s="48">
        <f aca="true" t="shared" si="5" ref="W8:W26">X8+Y8</f>
        <v>0</v>
      </c>
      <c r="X8" s="49">
        <f>X9</f>
        <v>0</v>
      </c>
      <c r="Y8" s="60">
        <f>Y9</f>
        <v>0</v>
      </c>
      <c r="Z8" s="13">
        <f aca="true" t="shared" si="6" ref="Z8:Z26">+AA8+AB8</f>
        <v>0</v>
      </c>
      <c r="AA8" s="14">
        <f>+AA9</f>
        <v>0</v>
      </c>
      <c r="AB8" s="15">
        <f>+AB9</f>
        <v>0</v>
      </c>
      <c r="AC8" s="13">
        <f aca="true" t="shared" si="7" ref="AC8:AC26">+AD8+AE8</f>
        <v>0</v>
      </c>
      <c r="AD8" s="14">
        <f>+AD9</f>
        <v>0</v>
      </c>
      <c r="AE8" s="15">
        <f>+AE9</f>
        <v>0</v>
      </c>
    </row>
    <row r="9" spans="1:35" ht="18.75" customHeight="1">
      <c r="A9" s="21" t="s">
        <v>24</v>
      </c>
      <c r="B9" s="22">
        <f>SUM(C9:D9)</f>
        <v>83</v>
      </c>
      <c r="C9" s="23">
        <f>+F9+I9+L9+O9+R9+U9+X9+AA9+AD9</f>
        <v>56</v>
      </c>
      <c r="D9" s="24">
        <f>+G9+J9+M9+P9+S9+V9+Y9+AB9+AE9</f>
        <v>27</v>
      </c>
      <c r="E9" s="25">
        <f t="shared" si="0"/>
        <v>56</v>
      </c>
      <c r="F9" s="23">
        <v>34</v>
      </c>
      <c r="G9" s="25">
        <v>22</v>
      </c>
      <c r="H9" s="22">
        <f t="shared" si="1"/>
        <v>6</v>
      </c>
      <c r="I9" s="23">
        <v>5</v>
      </c>
      <c r="J9" s="24">
        <v>1</v>
      </c>
      <c r="K9" s="22">
        <f t="shared" si="2"/>
        <v>21</v>
      </c>
      <c r="L9" s="23">
        <v>17</v>
      </c>
      <c r="M9" s="24">
        <v>4</v>
      </c>
      <c r="N9" s="22">
        <f aca="true" t="shared" si="8" ref="N9:N26">+O9+P9</f>
        <v>0</v>
      </c>
      <c r="O9" s="23">
        <v>0</v>
      </c>
      <c r="P9" s="24">
        <v>0</v>
      </c>
      <c r="Q9" s="25">
        <f t="shared" si="3"/>
        <v>0</v>
      </c>
      <c r="R9" s="23">
        <v>0</v>
      </c>
      <c r="S9" s="25">
        <v>0</v>
      </c>
      <c r="T9" s="22">
        <f t="shared" si="4"/>
        <v>0</v>
      </c>
      <c r="U9" s="23">
        <v>0</v>
      </c>
      <c r="V9" s="25">
        <v>0</v>
      </c>
      <c r="W9" s="51">
        <f t="shared" si="5"/>
        <v>0</v>
      </c>
      <c r="X9" s="52">
        <v>0</v>
      </c>
      <c r="Y9" s="61">
        <v>0</v>
      </c>
      <c r="Z9" s="22">
        <f t="shared" si="6"/>
        <v>0</v>
      </c>
      <c r="AA9" s="23">
        <v>0</v>
      </c>
      <c r="AB9" s="24">
        <v>0</v>
      </c>
      <c r="AC9" s="22">
        <f t="shared" si="7"/>
        <v>0</v>
      </c>
      <c r="AD9" s="23">
        <v>0</v>
      </c>
      <c r="AE9" s="43">
        <v>0</v>
      </c>
      <c r="AH9" s="66"/>
      <c r="AI9" s="66"/>
    </row>
    <row r="10" spans="1:35" ht="18.75" customHeight="1">
      <c r="A10" s="26" t="s">
        <v>26</v>
      </c>
      <c r="B10" s="27">
        <f>SUM(B11:B12)</f>
        <v>55</v>
      </c>
      <c r="C10" s="28">
        <f>C11+C12</f>
        <v>23</v>
      </c>
      <c r="D10" s="29">
        <f>SUM(D11:D12)</f>
        <v>32</v>
      </c>
      <c r="E10" s="30">
        <f t="shared" si="0"/>
        <v>34</v>
      </c>
      <c r="F10" s="28">
        <f>SUM(F11:F12)</f>
        <v>16</v>
      </c>
      <c r="G10" s="30">
        <f>SUM(G11:G12)</f>
        <v>18</v>
      </c>
      <c r="H10" s="31">
        <f t="shared" si="1"/>
        <v>4</v>
      </c>
      <c r="I10" s="28">
        <f>SUM(I11:I12)</f>
        <v>0</v>
      </c>
      <c r="J10" s="29">
        <f>SUM(J11:J12)</f>
        <v>4</v>
      </c>
      <c r="K10" s="31">
        <f t="shared" si="2"/>
        <v>14</v>
      </c>
      <c r="L10" s="28">
        <f>SUM(L11:L12)</f>
        <v>7</v>
      </c>
      <c r="M10" s="29">
        <f>SUM(M11:M12)</f>
        <v>7</v>
      </c>
      <c r="N10" s="27">
        <f t="shared" si="8"/>
        <v>1</v>
      </c>
      <c r="O10" s="28">
        <f>SUM(O11:O12)</f>
        <v>0</v>
      </c>
      <c r="P10" s="29">
        <f>SUM(P11:P12)</f>
        <v>1</v>
      </c>
      <c r="Q10" s="30">
        <f t="shared" si="3"/>
        <v>1</v>
      </c>
      <c r="R10" s="28">
        <f>SUM(R11:R12)</f>
        <v>0</v>
      </c>
      <c r="S10" s="30">
        <f>SUM(S11:S12)</f>
        <v>1</v>
      </c>
      <c r="T10" s="27">
        <f t="shared" si="4"/>
        <v>0</v>
      </c>
      <c r="U10" s="28">
        <f>SUM(U11:U12)</f>
        <v>0</v>
      </c>
      <c r="V10" s="30">
        <f>SUM(V11:V12)</f>
        <v>0</v>
      </c>
      <c r="W10" s="31">
        <f t="shared" si="5"/>
        <v>1</v>
      </c>
      <c r="X10" s="28">
        <f>X11+X12</f>
        <v>0</v>
      </c>
      <c r="Y10" s="62">
        <f>Y11+Y12</f>
        <v>1</v>
      </c>
      <c r="Z10" s="27">
        <f t="shared" si="6"/>
        <v>0</v>
      </c>
      <c r="AA10" s="28">
        <f>SUM(AA11:AA12)</f>
        <v>0</v>
      </c>
      <c r="AB10" s="29">
        <f>SUM(AB11:AB12)</f>
        <v>0</v>
      </c>
      <c r="AC10" s="27">
        <f t="shared" si="7"/>
        <v>0</v>
      </c>
      <c r="AD10" s="28">
        <f>SUM(AD11:AD12)</f>
        <v>0</v>
      </c>
      <c r="AE10" s="45">
        <f>SUM(AE11:AE12)</f>
        <v>0</v>
      </c>
      <c r="AG10" s="20"/>
      <c r="AH10" s="66"/>
      <c r="AI10" s="66"/>
    </row>
    <row r="11" spans="1:35" ht="18.75" customHeight="1">
      <c r="A11" s="21" t="s">
        <v>25</v>
      </c>
      <c r="B11" s="22">
        <f>+C11+D11</f>
        <v>25</v>
      </c>
      <c r="C11" s="23">
        <f>+F11+I11+L11+O11+R11+U11+X11+AA11+AD11</f>
        <v>7</v>
      </c>
      <c r="D11" s="24">
        <f>+G11+J11+M11+P11+S11+V11+Y11+AB11+AE11</f>
        <v>18</v>
      </c>
      <c r="E11" s="25">
        <f t="shared" si="0"/>
        <v>17</v>
      </c>
      <c r="F11" s="23">
        <v>6</v>
      </c>
      <c r="G11" s="25">
        <v>11</v>
      </c>
      <c r="H11" s="22">
        <f t="shared" si="1"/>
        <v>2</v>
      </c>
      <c r="I11" s="23">
        <v>0</v>
      </c>
      <c r="J11" s="24">
        <v>2</v>
      </c>
      <c r="K11" s="22">
        <f t="shared" si="2"/>
        <v>6</v>
      </c>
      <c r="L11" s="23">
        <v>1</v>
      </c>
      <c r="M11" s="24">
        <v>5</v>
      </c>
      <c r="N11" s="22">
        <f t="shared" si="8"/>
        <v>0</v>
      </c>
      <c r="O11" s="23">
        <v>0</v>
      </c>
      <c r="P11" s="24">
        <v>0</v>
      </c>
      <c r="Q11" s="25">
        <f t="shared" si="3"/>
        <v>0</v>
      </c>
      <c r="R11" s="23">
        <v>0</v>
      </c>
      <c r="S11" s="25">
        <v>0</v>
      </c>
      <c r="T11" s="22">
        <f t="shared" si="4"/>
        <v>0</v>
      </c>
      <c r="U11" s="23">
        <v>0</v>
      </c>
      <c r="V11" s="25">
        <v>0</v>
      </c>
      <c r="W11" s="53">
        <f t="shared" si="5"/>
        <v>0</v>
      </c>
      <c r="X11" s="23">
        <v>0</v>
      </c>
      <c r="Y11" s="63">
        <v>0</v>
      </c>
      <c r="Z11" s="22">
        <f t="shared" si="6"/>
        <v>0</v>
      </c>
      <c r="AA11" s="23">
        <v>0</v>
      </c>
      <c r="AB11" s="24">
        <v>0</v>
      </c>
      <c r="AC11" s="22">
        <f t="shared" si="7"/>
        <v>0</v>
      </c>
      <c r="AD11" s="23">
        <v>0</v>
      </c>
      <c r="AE11" s="46">
        <v>0</v>
      </c>
      <c r="AG11" s="20"/>
      <c r="AH11" s="66"/>
      <c r="AI11" s="66"/>
    </row>
    <row r="12" spans="1:35" ht="18.75" customHeight="1">
      <c r="A12" s="21" t="s">
        <v>27</v>
      </c>
      <c r="B12" s="22">
        <f>+C12+D12</f>
        <v>30</v>
      </c>
      <c r="C12" s="23">
        <f>+F12+I12+L12+O12+R12+U12+X12+AA12+AD12</f>
        <v>16</v>
      </c>
      <c r="D12" s="24">
        <f>+G12+J12+M12+P12+S12+V12+Y12+AB12+AE12</f>
        <v>14</v>
      </c>
      <c r="E12" s="25">
        <f t="shared" si="0"/>
        <v>17</v>
      </c>
      <c r="F12" s="23">
        <v>10</v>
      </c>
      <c r="G12" s="25">
        <v>7</v>
      </c>
      <c r="H12" s="22">
        <f t="shared" si="1"/>
        <v>2</v>
      </c>
      <c r="I12" s="23">
        <v>0</v>
      </c>
      <c r="J12" s="24">
        <v>2</v>
      </c>
      <c r="K12" s="22">
        <f t="shared" si="2"/>
        <v>8</v>
      </c>
      <c r="L12" s="23">
        <v>6</v>
      </c>
      <c r="M12" s="24">
        <v>2</v>
      </c>
      <c r="N12" s="22">
        <f t="shared" si="8"/>
        <v>1</v>
      </c>
      <c r="O12" s="23">
        <v>0</v>
      </c>
      <c r="P12" s="24">
        <v>1</v>
      </c>
      <c r="Q12" s="25">
        <f t="shared" si="3"/>
        <v>1</v>
      </c>
      <c r="R12" s="23">
        <v>0</v>
      </c>
      <c r="S12" s="25">
        <v>1</v>
      </c>
      <c r="T12" s="22">
        <f t="shared" si="4"/>
        <v>0</v>
      </c>
      <c r="U12" s="23">
        <v>0</v>
      </c>
      <c r="V12" s="25">
        <v>0</v>
      </c>
      <c r="W12" s="53">
        <f t="shared" si="5"/>
        <v>1</v>
      </c>
      <c r="X12" s="23">
        <v>0</v>
      </c>
      <c r="Y12" s="63">
        <v>1</v>
      </c>
      <c r="Z12" s="22">
        <f t="shared" si="6"/>
        <v>0</v>
      </c>
      <c r="AA12" s="23">
        <v>0</v>
      </c>
      <c r="AB12" s="24">
        <v>0</v>
      </c>
      <c r="AC12" s="22">
        <f t="shared" si="7"/>
        <v>0</v>
      </c>
      <c r="AD12" s="23">
        <v>0</v>
      </c>
      <c r="AE12" s="46">
        <v>0</v>
      </c>
      <c r="AG12" s="20"/>
      <c r="AH12" s="66"/>
      <c r="AI12" s="66"/>
    </row>
    <row r="13" spans="1:35" ht="18.75" customHeight="1">
      <c r="A13" s="32" t="s">
        <v>30</v>
      </c>
      <c r="B13" s="27">
        <f>+B14</f>
        <v>38</v>
      </c>
      <c r="C13" s="28">
        <f>C14</f>
        <v>22</v>
      </c>
      <c r="D13" s="29">
        <f>D14</f>
        <v>16</v>
      </c>
      <c r="E13" s="30">
        <f t="shared" si="0"/>
        <v>24</v>
      </c>
      <c r="F13" s="28">
        <f>+F14</f>
        <v>15</v>
      </c>
      <c r="G13" s="30">
        <f>+G14</f>
        <v>9</v>
      </c>
      <c r="H13" s="31">
        <f t="shared" si="1"/>
        <v>3</v>
      </c>
      <c r="I13" s="28">
        <f>+I14</f>
        <v>0</v>
      </c>
      <c r="J13" s="29">
        <f>+J14</f>
        <v>3</v>
      </c>
      <c r="K13" s="31">
        <f t="shared" si="2"/>
        <v>9</v>
      </c>
      <c r="L13" s="28">
        <f>+L14</f>
        <v>7</v>
      </c>
      <c r="M13" s="29">
        <f>+M14</f>
        <v>2</v>
      </c>
      <c r="N13" s="27">
        <f t="shared" si="8"/>
        <v>0</v>
      </c>
      <c r="O13" s="28">
        <f>+O14</f>
        <v>0</v>
      </c>
      <c r="P13" s="29">
        <f>+P14</f>
        <v>0</v>
      </c>
      <c r="Q13" s="30">
        <f t="shared" si="3"/>
        <v>0</v>
      </c>
      <c r="R13" s="28">
        <f>+R14</f>
        <v>0</v>
      </c>
      <c r="S13" s="30">
        <f>+S14</f>
        <v>0</v>
      </c>
      <c r="T13" s="27">
        <f t="shared" si="4"/>
        <v>0</v>
      </c>
      <c r="U13" s="28">
        <f>+U14</f>
        <v>0</v>
      </c>
      <c r="V13" s="30">
        <f>+V14</f>
        <v>0</v>
      </c>
      <c r="W13" s="54">
        <f t="shared" si="5"/>
        <v>2</v>
      </c>
      <c r="X13" s="55">
        <f>X14</f>
        <v>0</v>
      </c>
      <c r="Y13" s="64">
        <f>Y14</f>
        <v>2</v>
      </c>
      <c r="Z13" s="27">
        <f t="shared" si="6"/>
        <v>0</v>
      </c>
      <c r="AA13" s="28">
        <f>+AA14</f>
        <v>0</v>
      </c>
      <c r="AB13" s="29">
        <f>+AB14</f>
        <v>0</v>
      </c>
      <c r="AC13" s="27">
        <f t="shared" si="7"/>
        <v>0</v>
      </c>
      <c r="AD13" s="28">
        <f>+AD14</f>
        <v>0</v>
      </c>
      <c r="AE13" s="45">
        <f>+AE14</f>
        <v>0</v>
      </c>
      <c r="AG13" s="20"/>
      <c r="AH13" s="66"/>
      <c r="AI13" s="66"/>
    </row>
    <row r="14" spans="1:35" ht="18.75" customHeight="1">
      <c r="A14" s="21" t="s">
        <v>28</v>
      </c>
      <c r="B14" s="22">
        <f>+C14+D14</f>
        <v>38</v>
      </c>
      <c r="C14" s="23">
        <f>+F14+I14+L14+O14+R14+U14+X14+AA14+AD14</f>
        <v>22</v>
      </c>
      <c r="D14" s="24">
        <f>+G14+J14+M14+P14+S14+V14+Y14+AB14+AE14</f>
        <v>16</v>
      </c>
      <c r="E14" s="25">
        <f t="shared" si="0"/>
        <v>24</v>
      </c>
      <c r="F14" s="23">
        <v>15</v>
      </c>
      <c r="G14" s="25">
        <v>9</v>
      </c>
      <c r="H14" s="22">
        <f t="shared" si="1"/>
        <v>3</v>
      </c>
      <c r="I14" s="23">
        <v>0</v>
      </c>
      <c r="J14" s="24">
        <v>3</v>
      </c>
      <c r="K14" s="22">
        <f t="shared" si="2"/>
        <v>9</v>
      </c>
      <c r="L14" s="23">
        <v>7</v>
      </c>
      <c r="M14" s="24">
        <v>2</v>
      </c>
      <c r="N14" s="22">
        <f t="shared" si="8"/>
        <v>0</v>
      </c>
      <c r="O14" s="23">
        <v>0</v>
      </c>
      <c r="P14" s="24">
        <v>0</v>
      </c>
      <c r="Q14" s="25">
        <f t="shared" si="3"/>
        <v>0</v>
      </c>
      <c r="R14" s="23">
        <v>0</v>
      </c>
      <c r="S14" s="25">
        <v>0</v>
      </c>
      <c r="T14" s="22">
        <f t="shared" si="4"/>
        <v>0</v>
      </c>
      <c r="U14" s="23">
        <v>0</v>
      </c>
      <c r="V14" s="25">
        <v>0</v>
      </c>
      <c r="W14" s="51">
        <f t="shared" si="5"/>
        <v>2</v>
      </c>
      <c r="X14" s="52">
        <v>0</v>
      </c>
      <c r="Y14" s="61">
        <v>2</v>
      </c>
      <c r="Z14" s="22">
        <f t="shared" si="6"/>
        <v>0</v>
      </c>
      <c r="AA14" s="23">
        <v>0</v>
      </c>
      <c r="AB14" s="24">
        <v>0</v>
      </c>
      <c r="AC14" s="22">
        <f t="shared" si="7"/>
        <v>0</v>
      </c>
      <c r="AD14" s="23">
        <v>0</v>
      </c>
      <c r="AE14" s="46">
        <v>0</v>
      </c>
      <c r="AG14" s="20"/>
      <c r="AH14" s="66"/>
      <c r="AI14" s="66"/>
    </row>
    <row r="15" spans="1:35" ht="18.75" customHeight="1">
      <c r="A15" s="32" t="s">
        <v>31</v>
      </c>
      <c r="B15" s="27">
        <f>SUM(B16:B18)</f>
        <v>100</v>
      </c>
      <c r="C15" s="28">
        <f>C16+C17+C18</f>
        <v>62</v>
      </c>
      <c r="D15" s="29">
        <f>D16+D17+D18</f>
        <v>38</v>
      </c>
      <c r="E15" s="30">
        <f t="shared" si="0"/>
        <v>67</v>
      </c>
      <c r="F15" s="28">
        <f>SUM(F16:F18)</f>
        <v>46</v>
      </c>
      <c r="G15" s="30">
        <f>SUM(G16:G18)</f>
        <v>21</v>
      </c>
      <c r="H15" s="31">
        <f t="shared" si="1"/>
        <v>7</v>
      </c>
      <c r="I15" s="28">
        <f>SUM(I16:I18)</f>
        <v>3</v>
      </c>
      <c r="J15" s="29">
        <f>SUM(J16:J18)</f>
        <v>4</v>
      </c>
      <c r="K15" s="31">
        <f t="shared" si="2"/>
        <v>25</v>
      </c>
      <c r="L15" s="28">
        <f>SUM(L16:L18)</f>
        <v>13</v>
      </c>
      <c r="M15" s="29">
        <f>SUM(M16:M18)</f>
        <v>12</v>
      </c>
      <c r="N15" s="27">
        <f t="shared" si="8"/>
        <v>0</v>
      </c>
      <c r="O15" s="28">
        <f>SUM(O16:O18)</f>
        <v>0</v>
      </c>
      <c r="P15" s="29">
        <f>SUM(P16:P18)</f>
        <v>0</v>
      </c>
      <c r="Q15" s="30">
        <f t="shared" si="3"/>
        <v>0</v>
      </c>
      <c r="R15" s="28">
        <f>SUM(R16:R18)</f>
        <v>0</v>
      </c>
      <c r="S15" s="30">
        <f>SUM(S16:S18)</f>
        <v>0</v>
      </c>
      <c r="T15" s="27">
        <f t="shared" si="4"/>
        <v>0</v>
      </c>
      <c r="U15" s="28">
        <f>SUM(U16:V18)</f>
        <v>0</v>
      </c>
      <c r="V15" s="30">
        <f>SUM(V16:V18)</f>
        <v>0</v>
      </c>
      <c r="W15" s="31">
        <f t="shared" si="5"/>
        <v>1</v>
      </c>
      <c r="X15" s="28">
        <f>SUM(X16:X18)</f>
        <v>0</v>
      </c>
      <c r="Y15" s="62">
        <f>SUM(Y16:Y18)</f>
        <v>1</v>
      </c>
      <c r="Z15" s="27">
        <f t="shared" si="6"/>
        <v>0</v>
      </c>
      <c r="AA15" s="28">
        <f>SUM(AA16:AA18)</f>
        <v>0</v>
      </c>
      <c r="AB15" s="29">
        <f>SUM(AB16:AB18)</f>
        <v>0</v>
      </c>
      <c r="AC15" s="27">
        <f t="shared" si="7"/>
        <v>0</v>
      </c>
      <c r="AD15" s="28">
        <f>SUM(AD16:AD18)</f>
        <v>0</v>
      </c>
      <c r="AE15" s="45">
        <f>SUM(AE16:AE18)</f>
        <v>0</v>
      </c>
      <c r="AG15" s="20"/>
      <c r="AH15" s="66"/>
      <c r="AI15" s="66"/>
    </row>
    <row r="16" spans="1:35" ht="18.75" customHeight="1">
      <c r="A16" s="21" t="s">
        <v>29</v>
      </c>
      <c r="B16" s="22">
        <f>+C16+D16</f>
        <v>39</v>
      </c>
      <c r="C16" s="23">
        <f aca="true" t="shared" si="9" ref="C16:D18">+F16+I16+L16+O16+R16+U16+X16+AA16+AD16</f>
        <v>21</v>
      </c>
      <c r="D16" s="24">
        <f t="shared" si="9"/>
        <v>18</v>
      </c>
      <c r="E16" s="25">
        <f t="shared" si="0"/>
        <v>27</v>
      </c>
      <c r="F16" s="23">
        <v>17</v>
      </c>
      <c r="G16" s="25">
        <v>10</v>
      </c>
      <c r="H16" s="22">
        <f t="shared" si="1"/>
        <v>3</v>
      </c>
      <c r="I16" s="23">
        <v>1</v>
      </c>
      <c r="J16" s="24">
        <v>2</v>
      </c>
      <c r="K16" s="22">
        <f t="shared" si="2"/>
        <v>9</v>
      </c>
      <c r="L16" s="23">
        <v>3</v>
      </c>
      <c r="M16" s="24">
        <v>6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0</v>
      </c>
      <c r="X16" s="23">
        <v>0</v>
      </c>
      <c r="Y16" s="63">
        <v>0</v>
      </c>
      <c r="Z16" s="22">
        <f t="shared" si="6"/>
        <v>0</v>
      </c>
      <c r="AA16" s="23">
        <v>0</v>
      </c>
      <c r="AB16" s="24">
        <v>0</v>
      </c>
      <c r="AC16" s="22">
        <f t="shared" si="7"/>
        <v>0</v>
      </c>
      <c r="AD16" s="23">
        <v>0</v>
      </c>
      <c r="AE16" s="46">
        <v>0</v>
      </c>
      <c r="AG16" s="20"/>
      <c r="AH16" s="66"/>
      <c r="AI16" s="66"/>
    </row>
    <row r="17" spans="1:35" ht="18.75" customHeight="1">
      <c r="A17" s="21" t="s">
        <v>34</v>
      </c>
      <c r="B17" s="22">
        <f>+C17+D17</f>
        <v>30</v>
      </c>
      <c r="C17" s="23">
        <f t="shared" si="9"/>
        <v>22</v>
      </c>
      <c r="D17" s="24">
        <f t="shared" si="9"/>
        <v>8</v>
      </c>
      <c r="E17" s="25">
        <f t="shared" si="0"/>
        <v>20</v>
      </c>
      <c r="F17" s="23">
        <v>17</v>
      </c>
      <c r="G17" s="25">
        <v>3</v>
      </c>
      <c r="H17" s="22">
        <f t="shared" si="1"/>
        <v>2</v>
      </c>
      <c r="I17" s="23">
        <v>1</v>
      </c>
      <c r="J17" s="24">
        <v>1</v>
      </c>
      <c r="K17" s="22">
        <f t="shared" si="2"/>
        <v>8</v>
      </c>
      <c r="L17" s="23">
        <v>4</v>
      </c>
      <c r="M17" s="24">
        <v>4</v>
      </c>
      <c r="N17" s="22">
        <f t="shared" si="8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0</v>
      </c>
      <c r="U17" s="23">
        <v>0</v>
      </c>
      <c r="V17" s="25">
        <v>0</v>
      </c>
      <c r="W17" s="53">
        <f t="shared" si="5"/>
        <v>0</v>
      </c>
      <c r="X17" s="23">
        <v>0</v>
      </c>
      <c r="Y17" s="63">
        <v>0</v>
      </c>
      <c r="Z17" s="22">
        <f t="shared" si="6"/>
        <v>0</v>
      </c>
      <c r="AA17" s="23">
        <v>0</v>
      </c>
      <c r="AB17" s="24">
        <v>0</v>
      </c>
      <c r="AC17" s="22">
        <f t="shared" si="7"/>
        <v>0</v>
      </c>
      <c r="AD17" s="23">
        <v>0</v>
      </c>
      <c r="AE17" s="46">
        <v>0</v>
      </c>
      <c r="AG17" s="20"/>
      <c r="AH17" s="66"/>
      <c r="AI17" s="66"/>
    </row>
    <row r="18" spans="1:35" ht="18.75" customHeight="1">
      <c r="A18" s="21" t="s">
        <v>36</v>
      </c>
      <c r="B18" s="22">
        <f>+C18+D18</f>
        <v>31</v>
      </c>
      <c r="C18" s="23">
        <f t="shared" si="9"/>
        <v>19</v>
      </c>
      <c r="D18" s="24">
        <f t="shared" si="9"/>
        <v>12</v>
      </c>
      <c r="E18" s="25">
        <f t="shared" si="0"/>
        <v>20</v>
      </c>
      <c r="F18" s="23">
        <v>12</v>
      </c>
      <c r="G18" s="25">
        <v>8</v>
      </c>
      <c r="H18" s="22">
        <f t="shared" si="1"/>
        <v>2</v>
      </c>
      <c r="I18" s="23">
        <v>1</v>
      </c>
      <c r="J18" s="24">
        <v>1</v>
      </c>
      <c r="K18" s="22">
        <f t="shared" si="2"/>
        <v>8</v>
      </c>
      <c r="L18" s="23">
        <v>6</v>
      </c>
      <c r="M18" s="24">
        <v>2</v>
      </c>
      <c r="N18" s="22">
        <f t="shared" si="8"/>
        <v>0</v>
      </c>
      <c r="O18" s="23">
        <v>0</v>
      </c>
      <c r="P18" s="24">
        <v>0</v>
      </c>
      <c r="Q18" s="25">
        <f t="shared" si="3"/>
        <v>0</v>
      </c>
      <c r="R18" s="23">
        <v>0</v>
      </c>
      <c r="S18" s="25">
        <v>0</v>
      </c>
      <c r="T18" s="22">
        <f t="shared" si="4"/>
        <v>0</v>
      </c>
      <c r="U18" s="23">
        <v>0</v>
      </c>
      <c r="V18" s="25">
        <v>0</v>
      </c>
      <c r="W18" s="53">
        <f t="shared" si="5"/>
        <v>1</v>
      </c>
      <c r="X18" s="23">
        <v>0</v>
      </c>
      <c r="Y18" s="63">
        <v>1</v>
      </c>
      <c r="Z18" s="22">
        <f t="shared" si="6"/>
        <v>0</v>
      </c>
      <c r="AA18" s="23">
        <v>0</v>
      </c>
      <c r="AB18" s="24">
        <v>0</v>
      </c>
      <c r="AC18" s="22">
        <f t="shared" si="7"/>
        <v>0</v>
      </c>
      <c r="AD18" s="23">
        <v>0</v>
      </c>
      <c r="AE18" s="46">
        <v>0</v>
      </c>
      <c r="AG18" s="20"/>
      <c r="AH18" s="66"/>
      <c r="AI18" s="66"/>
    </row>
    <row r="19" spans="1:35" ht="18.75" customHeight="1">
      <c r="A19" s="32" t="s">
        <v>38</v>
      </c>
      <c r="B19" s="27">
        <f>+B20</f>
        <v>42</v>
      </c>
      <c r="C19" s="28">
        <f>C20</f>
        <v>32</v>
      </c>
      <c r="D19" s="29">
        <f>D20</f>
        <v>10</v>
      </c>
      <c r="E19" s="30">
        <f t="shared" si="0"/>
        <v>30</v>
      </c>
      <c r="F19" s="28">
        <f>+F20</f>
        <v>23</v>
      </c>
      <c r="G19" s="30">
        <f>+G20</f>
        <v>7</v>
      </c>
      <c r="H19" s="31">
        <f t="shared" si="1"/>
        <v>2</v>
      </c>
      <c r="I19" s="28">
        <f>+I20</f>
        <v>2</v>
      </c>
      <c r="J19" s="29">
        <f>+J20</f>
        <v>0</v>
      </c>
      <c r="K19" s="31">
        <f t="shared" si="2"/>
        <v>10</v>
      </c>
      <c r="L19" s="28">
        <f>+L20</f>
        <v>7</v>
      </c>
      <c r="M19" s="29">
        <f>+M20</f>
        <v>3</v>
      </c>
      <c r="N19" s="27">
        <f t="shared" si="8"/>
        <v>0</v>
      </c>
      <c r="O19" s="28">
        <f>+O20</f>
        <v>0</v>
      </c>
      <c r="P19" s="29">
        <f>+P20</f>
        <v>0</v>
      </c>
      <c r="Q19" s="30">
        <f t="shared" si="3"/>
        <v>0</v>
      </c>
      <c r="R19" s="28">
        <f>+R20</f>
        <v>0</v>
      </c>
      <c r="S19" s="30">
        <f>+S20</f>
        <v>0</v>
      </c>
      <c r="T19" s="27">
        <f t="shared" si="4"/>
        <v>0</v>
      </c>
      <c r="U19" s="28">
        <f>+U20</f>
        <v>0</v>
      </c>
      <c r="V19" s="30">
        <f>+V20</f>
        <v>0</v>
      </c>
      <c r="W19" s="54">
        <f t="shared" si="5"/>
        <v>0</v>
      </c>
      <c r="X19" s="55">
        <f>X20</f>
        <v>0</v>
      </c>
      <c r="Y19" s="64">
        <f>Y20</f>
        <v>0</v>
      </c>
      <c r="Z19" s="27">
        <f t="shared" si="6"/>
        <v>0</v>
      </c>
      <c r="AA19" s="28">
        <f>+AA20</f>
        <v>0</v>
      </c>
      <c r="AB19" s="29">
        <f>+AB20</f>
        <v>0</v>
      </c>
      <c r="AC19" s="27">
        <f t="shared" si="7"/>
        <v>0</v>
      </c>
      <c r="AD19" s="28">
        <f>+AD20</f>
        <v>0</v>
      </c>
      <c r="AE19" s="45">
        <f>+AE20</f>
        <v>0</v>
      </c>
      <c r="AG19" s="20"/>
      <c r="AH19" s="66"/>
      <c r="AI19" s="66"/>
    </row>
    <row r="20" spans="1:35" ht="18.75" customHeight="1">
      <c r="A20" s="21" t="s">
        <v>32</v>
      </c>
      <c r="B20" s="22">
        <f>+C20+D20</f>
        <v>42</v>
      </c>
      <c r="C20" s="23">
        <f>+F20+I20+L20+O20+R20+U20+X20+AA20+AD20</f>
        <v>32</v>
      </c>
      <c r="D20" s="24">
        <f>+G20+J20+M20+P20+S20+V20+Y20+AB20+AE20</f>
        <v>10</v>
      </c>
      <c r="E20" s="25">
        <f t="shared" si="0"/>
        <v>30</v>
      </c>
      <c r="F20" s="23">
        <v>23</v>
      </c>
      <c r="G20" s="25">
        <v>7</v>
      </c>
      <c r="H20" s="22">
        <f t="shared" si="1"/>
        <v>2</v>
      </c>
      <c r="I20" s="23">
        <v>2</v>
      </c>
      <c r="J20" s="24">
        <v>0</v>
      </c>
      <c r="K20" s="22">
        <f t="shared" si="2"/>
        <v>10</v>
      </c>
      <c r="L20" s="23">
        <v>7</v>
      </c>
      <c r="M20" s="24">
        <v>3</v>
      </c>
      <c r="N20" s="22">
        <f t="shared" si="8"/>
        <v>0</v>
      </c>
      <c r="O20" s="23">
        <v>0</v>
      </c>
      <c r="P20" s="24">
        <v>0</v>
      </c>
      <c r="Q20" s="25">
        <f t="shared" si="3"/>
        <v>0</v>
      </c>
      <c r="R20" s="23">
        <v>0</v>
      </c>
      <c r="S20" s="25">
        <v>0</v>
      </c>
      <c r="T20" s="22">
        <f t="shared" si="4"/>
        <v>0</v>
      </c>
      <c r="U20" s="23">
        <v>0</v>
      </c>
      <c r="V20" s="25">
        <v>0</v>
      </c>
      <c r="W20" s="51">
        <f t="shared" si="5"/>
        <v>0</v>
      </c>
      <c r="X20" s="52">
        <v>0</v>
      </c>
      <c r="Y20" s="61">
        <v>0</v>
      </c>
      <c r="Z20" s="22">
        <f t="shared" si="6"/>
        <v>0</v>
      </c>
      <c r="AA20" s="23">
        <v>0</v>
      </c>
      <c r="AB20" s="24">
        <v>0</v>
      </c>
      <c r="AC20" s="22">
        <f t="shared" si="7"/>
        <v>0</v>
      </c>
      <c r="AD20" s="23">
        <v>0</v>
      </c>
      <c r="AE20" s="24">
        <v>0</v>
      </c>
      <c r="AG20" s="20"/>
      <c r="AH20" s="66"/>
      <c r="AI20" s="66"/>
    </row>
    <row r="21" spans="1:31" ht="18.75" customHeight="1">
      <c r="A21" s="32" t="s">
        <v>39</v>
      </c>
      <c r="B21" s="27">
        <f>+B22</f>
        <v>45</v>
      </c>
      <c r="C21" s="28">
        <f>C22</f>
        <v>15</v>
      </c>
      <c r="D21" s="29">
        <f>D22</f>
        <v>30</v>
      </c>
      <c r="E21" s="30">
        <f t="shared" si="0"/>
        <v>28</v>
      </c>
      <c r="F21" s="28">
        <f>+F22</f>
        <v>10</v>
      </c>
      <c r="G21" s="30">
        <f>+G22</f>
        <v>18</v>
      </c>
      <c r="H21" s="31">
        <f t="shared" si="1"/>
        <v>3</v>
      </c>
      <c r="I21" s="28">
        <f>+I22</f>
        <v>1</v>
      </c>
      <c r="J21" s="29">
        <f>+J22</f>
        <v>2</v>
      </c>
      <c r="K21" s="31">
        <f t="shared" si="2"/>
        <v>12</v>
      </c>
      <c r="L21" s="28">
        <f>+L22</f>
        <v>3</v>
      </c>
      <c r="M21" s="29">
        <f>+M22</f>
        <v>9</v>
      </c>
      <c r="N21" s="27">
        <f t="shared" si="8"/>
        <v>0</v>
      </c>
      <c r="O21" s="28">
        <f>+O22</f>
        <v>0</v>
      </c>
      <c r="P21" s="29">
        <f>+P22</f>
        <v>0</v>
      </c>
      <c r="Q21" s="30">
        <f t="shared" si="3"/>
        <v>1</v>
      </c>
      <c r="R21" s="28">
        <f>+R22</f>
        <v>1</v>
      </c>
      <c r="S21" s="30">
        <f>+S22</f>
        <v>0</v>
      </c>
      <c r="T21" s="27">
        <f t="shared" si="4"/>
        <v>0</v>
      </c>
      <c r="U21" s="28">
        <f>+U22</f>
        <v>0</v>
      </c>
      <c r="V21" s="30">
        <f>+V22</f>
        <v>0</v>
      </c>
      <c r="W21" s="31">
        <f t="shared" si="5"/>
        <v>1</v>
      </c>
      <c r="X21" s="28">
        <f>X22</f>
        <v>0</v>
      </c>
      <c r="Y21" s="62">
        <f>Y22</f>
        <v>1</v>
      </c>
      <c r="Z21" s="27">
        <f t="shared" si="6"/>
        <v>0</v>
      </c>
      <c r="AA21" s="28">
        <f>+AA22</f>
        <v>0</v>
      </c>
      <c r="AB21" s="29">
        <f>+AB22</f>
        <v>0</v>
      </c>
      <c r="AC21" s="27">
        <f t="shared" si="7"/>
        <v>0</v>
      </c>
      <c r="AD21" s="28">
        <f>+AD22</f>
        <v>0</v>
      </c>
      <c r="AE21" s="29">
        <f>+AE22</f>
        <v>0</v>
      </c>
    </row>
    <row r="22" spans="1:31" ht="18.75" customHeight="1">
      <c r="A22" s="21" t="s">
        <v>33</v>
      </c>
      <c r="B22" s="22">
        <f>+C22+D22</f>
        <v>45</v>
      </c>
      <c r="C22" s="23">
        <f>+F22+I22+L22+O22+R22+U22+X22+AA22+AD22</f>
        <v>15</v>
      </c>
      <c r="D22" s="24">
        <f>+G22+J22+M22+P22+S22+V22+Y22+AB22+AE22</f>
        <v>30</v>
      </c>
      <c r="E22" s="25">
        <f t="shared" si="0"/>
        <v>28</v>
      </c>
      <c r="F22" s="23">
        <v>10</v>
      </c>
      <c r="G22" s="25">
        <v>18</v>
      </c>
      <c r="H22" s="22">
        <f t="shared" si="1"/>
        <v>3</v>
      </c>
      <c r="I22" s="23">
        <v>1</v>
      </c>
      <c r="J22" s="24">
        <v>2</v>
      </c>
      <c r="K22" s="22">
        <f t="shared" si="2"/>
        <v>12</v>
      </c>
      <c r="L22" s="23">
        <v>3</v>
      </c>
      <c r="M22" s="24">
        <v>9</v>
      </c>
      <c r="N22" s="22">
        <f t="shared" si="8"/>
        <v>0</v>
      </c>
      <c r="O22" s="23">
        <v>0</v>
      </c>
      <c r="P22" s="24">
        <v>0</v>
      </c>
      <c r="Q22" s="25">
        <f t="shared" si="3"/>
        <v>1</v>
      </c>
      <c r="R22" s="23">
        <v>1</v>
      </c>
      <c r="S22" s="25">
        <v>0</v>
      </c>
      <c r="T22" s="22">
        <f t="shared" si="4"/>
        <v>0</v>
      </c>
      <c r="U22" s="23">
        <v>0</v>
      </c>
      <c r="V22" s="25">
        <v>0</v>
      </c>
      <c r="W22" s="53">
        <f t="shared" si="5"/>
        <v>1</v>
      </c>
      <c r="X22" s="23">
        <v>0</v>
      </c>
      <c r="Y22" s="63">
        <v>1</v>
      </c>
      <c r="Z22" s="22">
        <f t="shared" si="6"/>
        <v>0</v>
      </c>
      <c r="AA22" s="23">
        <v>0</v>
      </c>
      <c r="AB22" s="24">
        <v>0</v>
      </c>
      <c r="AC22" s="22">
        <f t="shared" si="7"/>
        <v>0</v>
      </c>
      <c r="AD22" s="23">
        <v>0</v>
      </c>
      <c r="AE22" s="24">
        <v>0</v>
      </c>
    </row>
    <row r="23" spans="1:31" ht="18.75" customHeight="1">
      <c r="A23" s="32" t="s">
        <v>40</v>
      </c>
      <c r="B23" s="27">
        <f>+B24</f>
        <v>40</v>
      </c>
      <c r="C23" s="28">
        <f>C24</f>
        <v>24</v>
      </c>
      <c r="D23" s="29">
        <f>D24</f>
        <v>16</v>
      </c>
      <c r="E23" s="30">
        <f t="shared" si="0"/>
        <v>28</v>
      </c>
      <c r="F23" s="28">
        <f>+F24</f>
        <v>18</v>
      </c>
      <c r="G23" s="30">
        <f>+G24</f>
        <v>10</v>
      </c>
      <c r="H23" s="31">
        <f t="shared" si="1"/>
        <v>3</v>
      </c>
      <c r="I23" s="28">
        <f>+I24</f>
        <v>1</v>
      </c>
      <c r="J23" s="29">
        <f>+J24</f>
        <v>2</v>
      </c>
      <c r="K23" s="31">
        <f t="shared" si="2"/>
        <v>9</v>
      </c>
      <c r="L23" s="28">
        <f>+L24</f>
        <v>5</v>
      </c>
      <c r="M23" s="29">
        <f>+M24</f>
        <v>4</v>
      </c>
      <c r="N23" s="27">
        <f t="shared" si="8"/>
        <v>0</v>
      </c>
      <c r="O23" s="28">
        <f>+O24</f>
        <v>0</v>
      </c>
      <c r="P23" s="29">
        <f>+P24</f>
        <v>0</v>
      </c>
      <c r="Q23" s="30">
        <f t="shared" si="3"/>
        <v>0</v>
      </c>
      <c r="R23" s="28">
        <f>+R24</f>
        <v>0</v>
      </c>
      <c r="S23" s="30">
        <f>+S24</f>
        <v>0</v>
      </c>
      <c r="T23" s="27">
        <f t="shared" si="4"/>
        <v>0</v>
      </c>
      <c r="U23" s="28">
        <f>+U24</f>
        <v>0</v>
      </c>
      <c r="V23" s="30">
        <f>+V24</f>
        <v>0</v>
      </c>
      <c r="W23" s="54">
        <f t="shared" si="5"/>
        <v>0</v>
      </c>
      <c r="X23" s="55">
        <f>X24</f>
        <v>0</v>
      </c>
      <c r="Y23" s="64">
        <f>Y24</f>
        <v>0</v>
      </c>
      <c r="Z23" s="27">
        <f t="shared" si="6"/>
        <v>0</v>
      </c>
      <c r="AA23" s="28">
        <f>+AA24</f>
        <v>0</v>
      </c>
      <c r="AB23" s="29">
        <f>+AB24</f>
        <v>0</v>
      </c>
      <c r="AC23" s="27">
        <f t="shared" si="7"/>
        <v>0</v>
      </c>
      <c r="AD23" s="28">
        <f>+AD24</f>
        <v>0</v>
      </c>
      <c r="AE23" s="29">
        <f>+AE24</f>
        <v>0</v>
      </c>
    </row>
    <row r="24" spans="1:31" ht="18.75" customHeight="1">
      <c r="A24" s="21" t="s">
        <v>35</v>
      </c>
      <c r="B24" s="22">
        <f>+C24+D24</f>
        <v>40</v>
      </c>
      <c r="C24" s="23">
        <f>+F24+I24+L24+O24+R24+U24+X24+AA24+AD24</f>
        <v>24</v>
      </c>
      <c r="D24" s="24">
        <f>+G24+J24+M24+P24+S24+V24+Y24+AB24+AE24</f>
        <v>16</v>
      </c>
      <c r="E24" s="25">
        <f t="shared" si="0"/>
        <v>28</v>
      </c>
      <c r="F24" s="23">
        <v>18</v>
      </c>
      <c r="G24" s="25">
        <v>10</v>
      </c>
      <c r="H24" s="22">
        <f t="shared" si="1"/>
        <v>3</v>
      </c>
      <c r="I24" s="23">
        <v>1</v>
      </c>
      <c r="J24" s="24">
        <v>2</v>
      </c>
      <c r="K24" s="22">
        <f t="shared" si="2"/>
        <v>9</v>
      </c>
      <c r="L24" s="23">
        <v>5</v>
      </c>
      <c r="M24" s="24">
        <v>4</v>
      </c>
      <c r="N24" s="22">
        <f t="shared" si="8"/>
        <v>0</v>
      </c>
      <c r="O24" s="23">
        <v>0</v>
      </c>
      <c r="P24" s="24">
        <v>0</v>
      </c>
      <c r="Q24" s="25">
        <f t="shared" si="3"/>
        <v>0</v>
      </c>
      <c r="R24" s="23">
        <v>0</v>
      </c>
      <c r="S24" s="25">
        <v>0</v>
      </c>
      <c r="T24" s="22">
        <f t="shared" si="4"/>
        <v>0</v>
      </c>
      <c r="U24" s="23">
        <v>0</v>
      </c>
      <c r="V24" s="25">
        <v>0</v>
      </c>
      <c r="W24" s="51">
        <f t="shared" si="5"/>
        <v>0</v>
      </c>
      <c r="X24" s="52">
        <v>0</v>
      </c>
      <c r="Y24" s="61">
        <v>0</v>
      </c>
      <c r="Z24" s="22">
        <f t="shared" si="6"/>
        <v>0</v>
      </c>
      <c r="AA24" s="23">
        <v>0</v>
      </c>
      <c r="AB24" s="24">
        <v>0</v>
      </c>
      <c r="AC24" s="22">
        <f t="shared" si="7"/>
        <v>0</v>
      </c>
      <c r="AD24" s="23">
        <v>0</v>
      </c>
      <c r="AE24" s="24">
        <v>0</v>
      </c>
    </row>
    <row r="25" spans="1:31" ht="18.75" customHeight="1">
      <c r="A25" s="32" t="s">
        <v>37</v>
      </c>
      <c r="B25" s="27">
        <f>+B26</f>
        <v>46</v>
      </c>
      <c r="C25" s="28">
        <f>C26</f>
        <v>23</v>
      </c>
      <c r="D25" s="29">
        <f>D26</f>
        <v>23</v>
      </c>
      <c r="E25" s="30">
        <f t="shared" si="0"/>
        <v>30</v>
      </c>
      <c r="F25" s="28">
        <f>+F26</f>
        <v>19</v>
      </c>
      <c r="G25" s="30">
        <f>+G26</f>
        <v>11</v>
      </c>
      <c r="H25" s="31">
        <f t="shared" si="1"/>
        <v>3</v>
      </c>
      <c r="I25" s="28">
        <f>+I26</f>
        <v>1</v>
      </c>
      <c r="J25" s="29">
        <f>+J26</f>
        <v>2</v>
      </c>
      <c r="K25" s="31">
        <f t="shared" si="2"/>
        <v>12</v>
      </c>
      <c r="L25" s="28">
        <f>+L26</f>
        <v>3</v>
      </c>
      <c r="M25" s="29">
        <f>+M26</f>
        <v>9</v>
      </c>
      <c r="N25" s="27">
        <f t="shared" si="8"/>
        <v>0</v>
      </c>
      <c r="O25" s="28">
        <f>+O26</f>
        <v>0</v>
      </c>
      <c r="P25" s="29">
        <f>+P26</f>
        <v>0</v>
      </c>
      <c r="Q25" s="30">
        <f t="shared" si="3"/>
        <v>0</v>
      </c>
      <c r="R25" s="28">
        <f>+R26</f>
        <v>0</v>
      </c>
      <c r="S25" s="30">
        <f>+S26</f>
        <v>0</v>
      </c>
      <c r="T25" s="27">
        <f t="shared" si="4"/>
        <v>0</v>
      </c>
      <c r="U25" s="28">
        <f>+U26</f>
        <v>0</v>
      </c>
      <c r="V25" s="30">
        <f>+V26</f>
        <v>0</v>
      </c>
      <c r="W25" s="31">
        <f t="shared" si="5"/>
        <v>1</v>
      </c>
      <c r="X25" s="28">
        <f>X26</f>
        <v>0</v>
      </c>
      <c r="Y25" s="62">
        <f>Y26</f>
        <v>1</v>
      </c>
      <c r="Z25" s="27">
        <f t="shared" si="6"/>
        <v>0</v>
      </c>
      <c r="AA25" s="28">
        <f>+AA26</f>
        <v>0</v>
      </c>
      <c r="AB25" s="29">
        <f>+AB26</f>
        <v>0</v>
      </c>
      <c r="AC25" s="27">
        <f t="shared" si="7"/>
        <v>0</v>
      </c>
      <c r="AD25" s="28">
        <f>+AD26</f>
        <v>0</v>
      </c>
      <c r="AE25" s="29">
        <f>+AE26</f>
        <v>0</v>
      </c>
    </row>
    <row r="26" spans="1:31" ht="18.75" customHeight="1">
      <c r="A26" s="21" t="s">
        <v>37</v>
      </c>
      <c r="B26" s="22">
        <f>+C26+D26</f>
        <v>46</v>
      </c>
      <c r="C26" s="23">
        <f>+F26+I26+L26+O26+R26+U26+X26+AA26+AD26</f>
        <v>23</v>
      </c>
      <c r="D26" s="24">
        <f>+G26+J26+M26+P26+S26+V26+Y26+AB26+AE26</f>
        <v>23</v>
      </c>
      <c r="E26" s="25">
        <f t="shared" si="0"/>
        <v>30</v>
      </c>
      <c r="F26" s="23">
        <v>19</v>
      </c>
      <c r="G26" s="25">
        <v>11</v>
      </c>
      <c r="H26" s="22">
        <f t="shared" si="1"/>
        <v>3</v>
      </c>
      <c r="I26" s="23">
        <v>1</v>
      </c>
      <c r="J26" s="24">
        <v>2</v>
      </c>
      <c r="K26" s="22">
        <f t="shared" si="2"/>
        <v>12</v>
      </c>
      <c r="L26" s="23">
        <v>3</v>
      </c>
      <c r="M26" s="24">
        <v>9</v>
      </c>
      <c r="N26" s="22">
        <f t="shared" si="8"/>
        <v>0</v>
      </c>
      <c r="O26" s="23">
        <v>0</v>
      </c>
      <c r="P26" s="24">
        <v>0</v>
      </c>
      <c r="Q26" s="25">
        <f t="shared" si="3"/>
        <v>0</v>
      </c>
      <c r="R26" s="23">
        <v>0</v>
      </c>
      <c r="S26" s="25">
        <v>0</v>
      </c>
      <c r="T26" s="22">
        <f t="shared" si="4"/>
        <v>0</v>
      </c>
      <c r="U26" s="23">
        <v>0</v>
      </c>
      <c r="V26" s="25">
        <v>0</v>
      </c>
      <c r="W26" s="53">
        <f t="shared" si="5"/>
        <v>1</v>
      </c>
      <c r="X26" s="23">
        <v>0</v>
      </c>
      <c r="Y26" s="63">
        <v>1</v>
      </c>
      <c r="Z26" s="22">
        <f t="shared" si="6"/>
        <v>0</v>
      </c>
      <c r="AA26" s="23">
        <v>0</v>
      </c>
      <c r="AB26" s="24">
        <v>0</v>
      </c>
      <c r="AC26" s="22">
        <f t="shared" si="7"/>
        <v>0</v>
      </c>
      <c r="AD26" s="23">
        <v>0</v>
      </c>
      <c r="AE26" s="24">
        <v>0</v>
      </c>
    </row>
    <row r="27" spans="1:31" ht="18.75" customHeight="1" thickBot="1">
      <c r="A27" s="33"/>
      <c r="B27" s="34"/>
      <c r="C27" s="35"/>
      <c r="D27" s="36"/>
      <c r="E27" s="37"/>
      <c r="F27" s="35"/>
      <c r="G27" s="37"/>
      <c r="H27" s="34"/>
      <c r="I27" s="35"/>
      <c r="J27" s="36"/>
      <c r="K27" s="34"/>
      <c r="L27" s="35"/>
      <c r="M27" s="36"/>
      <c r="N27" s="34"/>
      <c r="O27" s="35"/>
      <c r="P27" s="36"/>
      <c r="Q27" s="37"/>
      <c r="R27" s="35"/>
      <c r="S27" s="37"/>
      <c r="T27" s="34"/>
      <c r="U27" s="35"/>
      <c r="V27" s="36"/>
      <c r="W27" s="57"/>
      <c r="X27" s="35"/>
      <c r="Y27" s="65"/>
      <c r="Z27" s="34"/>
      <c r="AA27" s="35"/>
      <c r="AB27" s="36"/>
      <c r="AC27" s="34"/>
      <c r="AD27" s="35"/>
      <c r="AE27" s="36"/>
    </row>
    <row r="28" spans="1:31" ht="18.75" customHeight="1" thickBot="1">
      <c r="A28" s="9" t="s">
        <v>3</v>
      </c>
      <c r="B28" s="38">
        <f>+C28+D28</f>
        <v>449</v>
      </c>
      <c r="C28" s="10">
        <f>+C8+C10+C13+C15+C19+C21+C23+C25</f>
        <v>257</v>
      </c>
      <c r="D28" s="39">
        <f>+D8+D10+D13+D15+D19+D21+D23+D25</f>
        <v>192</v>
      </c>
      <c r="E28" s="40">
        <f>+F28+G28</f>
        <v>297</v>
      </c>
      <c r="F28" s="41">
        <f>+F8+F10+F13+F15+F19+F21+F23+F25</f>
        <v>181</v>
      </c>
      <c r="G28" s="42">
        <f>+G8+G10+G13+G15+G19+G21+G23+G25</f>
        <v>116</v>
      </c>
      <c r="H28" s="38">
        <f>+I28+J28</f>
        <v>31</v>
      </c>
      <c r="I28" s="10">
        <f>+I8+I10+I13+I15+I19+I21+I23+I25</f>
        <v>13</v>
      </c>
      <c r="J28" s="39">
        <f>+J8+J10+J13+J15+J19+J21+J23+J25</f>
        <v>18</v>
      </c>
      <c r="K28" s="38">
        <f>+L28+M28</f>
        <v>112</v>
      </c>
      <c r="L28" s="10">
        <f>+L8+L10+L13+L15+L19+L21+L23+L25</f>
        <v>62</v>
      </c>
      <c r="M28" s="39">
        <f>+M8+M10+M13+M15+M19+M21+M23+M25</f>
        <v>50</v>
      </c>
      <c r="N28" s="38">
        <f>+O28+P28</f>
        <v>1</v>
      </c>
      <c r="O28" s="10">
        <f>+O8+O10+O13+O15+O19+O21+O23+O25</f>
        <v>0</v>
      </c>
      <c r="P28" s="39">
        <f>+P8+P10+P13+P15+P19+P21+P23+P25</f>
        <v>1</v>
      </c>
      <c r="Q28" s="38">
        <f>+R28+S28</f>
        <v>2</v>
      </c>
      <c r="R28" s="10">
        <f>+R8+R10+R13+R15+R19+R21+R23+R25</f>
        <v>1</v>
      </c>
      <c r="S28" s="39">
        <f>+S8+S10+S13+S15+S19+S21+S23+S25</f>
        <v>1</v>
      </c>
      <c r="T28" s="38">
        <f>+U28+V28</f>
        <v>0</v>
      </c>
      <c r="U28" s="10">
        <f>+U8+U10+U13+U15+U19+U21+U23+U25</f>
        <v>0</v>
      </c>
      <c r="V28" s="39">
        <f>+V8+V10+V13+V15+V19+V21+V23+V25</f>
        <v>0</v>
      </c>
      <c r="W28" s="59">
        <f>X28+Y28</f>
        <v>6</v>
      </c>
      <c r="X28" s="59">
        <f>X8+X10+X13+X15+X19+X21+X23+X25</f>
        <v>0</v>
      </c>
      <c r="Y28" s="59">
        <f>Y8+Y10+Y13+Y15+Y19+Y21+Y23+Y25</f>
        <v>6</v>
      </c>
      <c r="Z28" s="38">
        <f>+AA28+AB28</f>
        <v>0</v>
      </c>
      <c r="AA28" s="10">
        <f>+AA8+AA10+AA13+AA15+AA19+AA21+AA23+AA25</f>
        <v>0</v>
      </c>
      <c r="AB28" s="39">
        <f>+AB8+AB10+AB13+AB15+AB19+AB21+AB23+AB25</f>
        <v>0</v>
      </c>
      <c r="AC28" s="38">
        <f>+AD28+AE28</f>
        <v>0</v>
      </c>
      <c r="AD28" s="10">
        <f>+AD8+AD10+AD13+AD15+AD19+AD21+AD23+AD25</f>
        <v>0</v>
      </c>
      <c r="AE28" s="39">
        <f>+AE8+AE10+AE13+AE15+AE19+AE21+AE23+AE25</f>
        <v>0</v>
      </c>
    </row>
    <row r="29" spans="1:31" ht="11.25">
      <c r="A29" s="20" t="s">
        <v>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1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1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1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1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1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1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1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11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11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</sheetData>
  <sheetProtection/>
  <mergeCells count="24">
    <mergeCell ref="N5:P5"/>
    <mergeCell ref="Q5:S5"/>
    <mergeCell ref="T5:V5"/>
    <mergeCell ref="W5:Y5"/>
    <mergeCell ref="N6:P6"/>
    <mergeCell ref="Q6:S6"/>
    <mergeCell ref="T6:V6"/>
    <mergeCell ref="W6:Y6"/>
    <mergeCell ref="A2:AE2"/>
    <mergeCell ref="A3:AE3"/>
    <mergeCell ref="B5:D5"/>
    <mergeCell ref="E5:G5"/>
    <mergeCell ref="H5:J5"/>
    <mergeCell ref="K5:M5"/>
    <mergeCell ref="Z6:AB6"/>
    <mergeCell ref="AC6:AE6"/>
    <mergeCell ref="A31:AE31"/>
    <mergeCell ref="A32:AE32"/>
    <mergeCell ref="Z5:AB5"/>
    <mergeCell ref="AC5:AE5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selection activeCell="O34" sqref="O34"/>
    </sheetView>
  </sheetViews>
  <sheetFormatPr defaultColWidth="11.421875" defaultRowHeight="15"/>
  <cols>
    <col min="1" max="1" width="18.28125" style="11" customWidth="1"/>
    <col min="2" max="31" width="5.28125" style="11" customWidth="1"/>
    <col min="32" max="16384" width="11.421875" style="11" customWidth="1"/>
  </cols>
  <sheetData>
    <row r="1" spans="1:3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5.7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2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8.75" customHeight="1">
      <c r="A5" s="2" t="s">
        <v>2</v>
      </c>
      <c r="B5" s="68" t="s">
        <v>3</v>
      </c>
      <c r="C5" s="69"/>
      <c r="D5" s="70"/>
      <c r="E5" s="68" t="s">
        <v>47</v>
      </c>
      <c r="F5" s="69"/>
      <c r="G5" s="70"/>
      <c r="H5" s="68" t="s">
        <v>5</v>
      </c>
      <c r="I5" s="69"/>
      <c r="J5" s="70"/>
      <c r="K5" s="68" t="s">
        <v>6</v>
      </c>
      <c r="L5" s="69"/>
      <c r="M5" s="70"/>
      <c r="N5" s="68" t="s">
        <v>7</v>
      </c>
      <c r="O5" s="69"/>
      <c r="P5" s="70"/>
      <c r="Q5" s="68" t="s">
        <v>8</v>
      </c>
      <c r="R5" s="69"/>
      <c r="S5" s="70"/>
      <c r="T5" s="68" t="s">
        <v>9</v>
      </c>
      <c r="U5" s="69"/>
      <c r="V5" s="70"/>
      <c r="W5" s="68" t="s">
        <v>53</v>
      </c>
      <c r="X5" s="69"/>
      <c r="Y5" s="69"/>
      <c r="Z5" s="68" t="s">
        <v>8</v>
      </c>
      <c r="AA5" s="69"/>
      <c r="AB5" s="70"/>
      <c r="AC5" s="68" t="s">
        <v>8</v>
      </c>
      <c r="AD5" s="69"/>
      <c r="AE5" s="70"/>
    </row>
    <row r="6" spans="1:31" ht="18.75" customHeight="1" thickBot="1">
      <c r="A6" s="4" t="s">
        <v>11</v>
      </c>
      <c r="B6" s="71" t="s">
        <v>12</v>
      </c>
      <c r="C6" s="72"/>
      <c r="D6" s="73"/>
      <c r="E6" s="71" t="s">
        <v>49</v>
      </c>
      <c r="F6" s="72"/>
      <c r="G6" s="73"/>
      <c r="H6" s="71" t="s">
        <v>14</v>
      </c>
      <c r="I6" s="72"/>
      <c r="J6" s="73"/>
      <c r="K6" s="71" t="s">
        <v>15</v>
      </c>
      <c r="L6" s="72"/>
      <c r="M6" s="73"/>
      <c r="N6" s="71" t="s">
        <v>16</v>
      </c>
      <c r="O6" s="72"/>
      <c r="P6" s="73"/>
      <c r="Q6" s="71" t="s">
        <v>17</v>
      </c>
      <c r="R6" s="72"/>
      <c r="S6" s="73"/>
      <c r="T6" s="71" t="s">
        <v>57</v>
      </c>
      <c r="U6" s="72"/>
      <c r="V6" s="73"/>
      <c r="W6" s="71" t="s">
        <v>19</v>
      </c>
      <c r="X6" s="72"/>
      <c r="Y6" s="72"/>
      <c r="Z6" s="71" t="s">
        <v>54</v>
      </c>
      <c r="AA6" s="72"/>
      <c r="AB6" s="73"/>
      <c r="AC6" s="71" t="s">
        <v>58</v>
      </c>
      <c r="AD6" s="72"/>
      <c r="AE6" s="73"/>
    </row>
    <row r="7" spans="1:31" ht="18.75" customHeight="1" thickBot="1">
      <c r="A7" s="9"/>
      <c r="B7" s="5" t="s">
        <v>21</v>
      </c>
      <c r="C7" s="10" t="s">
        <v>22</v>
      </c>
      <c r="D7" s="7" t="s">
        <v>23</v>
      </c>
      <c r="E7" s="6" t="s">
        <v>21</v>
      </c>
      <c r="F7" s="10" t="s">
        <v>22</v>
      </c>
      <c r="G7" s="6" t="s">
        <v>23</v>
      </c>
      <c r="H7" s="5" t="s">
        <v>21</v>
      </c>
      <c r="I7" s="10" t="s">
        <v>22</v>
      </c>
      <c r="J7" s="7" t="s">
        <v>23</v>
      </c>
      <c r="K7" s="5" t="s">
        <v>21</v>
      </c>
      <c r="L7" s="10" t="s">
        <v>22</v>
      </c>
      <c r="M7" s="7" t="s">
        <v>23</v>
      </c>
      <c r="N7" s="5" t="s">
        <v>21</v>
      </c>
      <c r="O7" s="10" t="s">
        <v>22</v>
      </c>
      <c r="P7" s="7" t="s">
        <v>23</v>
      </c>
      <c r="Q7" s="6" t="s">
        <v>21</v>
      </c>
      <c r="R7" s="10" t="s">
        <v>22</v>
      </c>
      <c r="S7" s="6" t="s">
        <v>23</v>
      </c>
      <c r="T7" s="5" t="s">
        <v>21</v>
      </c>
      <c r="U7" s="10" t="s">
        <v>22</v>
      </c>
      <c r="V7" s="7" t="s">
        <v>23</v>
      </c>
      <c r="W7" s="6" t="s">
        <v>21</v>
      </c>
      <c r="X7" s="6" t="s">
        <v>22</v>
      </c>
      <c r="Y7" s="59" t="s">
        <v>23</v>
      </c>
      <c r="Z7" s="5" t="s">
        <v>21</v>
      </c>
      <c r="AA7" s="10" t="s">
        <v>22</v>
      </c>
      <c r="AB7" s="7" t="s">
        <v>23</v>
      </c>
      <c r="AC7" s="6" t="s">
        <v>21</v>
      </c>
      <c r="AD7" s="10" t="s">
        <v>22</v>
      </c>
      <c r="AE7" s="7" t="s">
        <v>23</v>
      </c>
    </row>
    <row r="8" spans="1:31" ht="18.75" customHeight="1">
      <c r="A8" s="12" t="s">
        <v>24</v>
      </c>
      <c r="B8" s="13">
        <f>+B9</f>
        <v>60</v>
      </c>
      <c r="C8" s="14">
        <f>+C9</f>
        <v>35</v>
      </c>
      <c r="D8" s="15">
        <f>+D9</f>
        <v>25</v>
      </c>
      <c r="E8" s="16">
        <f aca="true" t="shared" si="0" ref="E8:E26">SUM(F8:G8)</f>
        <v>44</v>
      </c>
      <c r="F8" s="14">
        <f>+F9</f>
        <v>27</v>
      </c>
      <c r="G8" s="17">
        <f>+G9</f>
        <v>17</v>
      </c>
      <c r="H8" s="18">
        <f aca="true" t="shared" si="1" ref="H8:H26">SUM(I8+J8)</f>
        <v>4</v>
      </c>
      <c r="I8" s="14">
        <f>+I9</f>
        <v>1</v>
      </c>
      <c r="J8" s="15">
        <f>+J9</f>
        <v>3</v>
      </c>
      <c r="K8" s="18">
        <f aca="true" t="shared" si="2" ref="K8:K26">SUM(L8+M8)</f>
        <v>12</v>
      </c>
      <c r="L8" s="14">
        <f>+L9</f>
        <v>7</v>
      </c>
      <c r="M8" s="15">
        <f>+M9</f>
        <v>5</v>
      </c>
      <c r="N8" s="13">
        <f>SUM(O8+P8)</f>
        <v>0</v>
      </c>
      <c r="O8" s="14">
        <v>0</v>
      </c>
      <c r="P8" s="15">
        <v>0</v>
      </c>
      <c r="Q8" s="17">
        <f aca="true" t="shared" si="3" ref="Q8:Q26">+R8+S8</f>
        <v>0</v>
      </c>
      <c r="R8" s="14">
        <f>+R9</f>
        <v>0</v>
      </c>
      <c r="S8" s="17">
        <f>+S9</f>
        <v>0</v>
      </c>
      <c r="T8" s="13">
        <f aca="true" t="shared" si="4" ref="T8:T26">+U8+V8</f>
        <v>0</v>
      </c>
      <c r="U8" s="14">
        <f>+U9</f>
        <v>0</v>
      </c>
      <c r="V8" s="15">
        <f>+V9</f>
        <v>0</v>
      </c>
      <c r="W8" s="48">
        <f aca="true" t="shared" si="5" ref="W8:W26">X8+Y8</f>
        <v>0</v>
      </c>
      <c r="X8" s="49">
        <f>X9</f>
        <v>0</v>
      </c>
      <c r="Y8" s="60">
        <f>Y9</f>
        <v>0</v>
      </c>
      <c r="Z8" s="13">
        <f aca="true" t="shared" si="6" ref="Z8:Z26">+AA8+AB8</f>
        <v>0</v>
      </c>
      <c r="AA8" s="14">
        <f>+AA9</f>
        <v>0</v>
      </c>
      <c r="AB8" s="15">
        <f>+AB9</f>
        <v>0</v>
      </c>
      <c r="AC8" s="13">
        <f aca="true" t="shared" si="7" ref="AC8:AC26">+AD8+AE8</f>
        <v>0</v>
      </c>
      <c r="AD8" s="14">
        <f>+AD9</f>
        <v>0</v>
      </c>
      <c r="AE8" s="15">
        <f>+AE9</f>
        <v>0</v>
      </c>
    </row>
    <row r="9" spans="1:35" ht="18.75" customHeight="1">
      <c r="A9" s="21" t="s">
        <v>24</v>
      </c>
      <c r="B9" s="22">
        <f>SUM(C9:D9)</f>
        <v>60</v>
      </c>
      <c r="C9" s="23">
        <f>+F9+I9+L9+O9+R9+U9+X9+AA9+AD9</f>
        <v>35</v>
      </c>
      <c r="D9" s="24">
        <f>+G9+J9+M9+P9+S9+V9+Y9+AB9+AE9</f>
        <v>25</v>
      </c>
      <c r="E9" s="25">
        <f t="shared" si="0"/>
        <v>44</v>
      </c>
      <c r="F9" s="23">
        <v>27</v>
      </c>
      <c r="G9" s="25">
        <v>17</v>
      </c>
      <c r="H9" s="22">
        <f t="shared" si="1"/>
        <v>4</v>
      </c>
      <c r="I9" s="23">
        <v>1</v>
      </c>
      <c r="J9" s="24">
        <v>3</v>
      </c>
      <c r="K9" s="22">
        <f t="shared" si="2"/>
        <v>12</v>
      </c>
      <c r="L9" s="23">
        <v>7</v>
      </c>
      <c r="M9" s="24">
        <v>5</v>
      </c>
      <c r="N9" s="22">
        <f aca="true" t="shared" si="8" ref="N9:N26">+O9+P9</f>
        <v>0</v>
      </c>
      <c r="O9" s="23">
        <v>0</v>
      </c>
      <c r="P9" s="24">
        <v>0</v>
      </c>
      <c r="Q9" s="25">
        <f t="shared" si="3"/>
        <v>0</v>
      </c>
      <c r="R9" s="23">
        <v>0</v>
      </c>
      <c r="S9" s="25">
        <v>0</v>
      </c>
      <c r="T9" s="22">
        <f t="shared" si="4"/>
        <v>0</v>
      </c>
      <c r="U9" s="23">
        <v>0</v>
      </c>
      <c r="V9" s="25">
        <v>0</v>
      </c>
      <c r="W9" s="51">
        <f t="shared" si="5"/>
        <v>0</v>
      </c>
      <c r="X9" s="52">
        <v>0</v>
      </c>
      <c r="Y9" s="61">
        <v>0</v>
      </c>
      <c r="Z9" s="22">
        <f t="shared" si="6"/>
        <v>0</v>
      </c>
      <c r="AA9" s="23">
        <v>0</v>
      </c>
      <c r="AB9" s="24">
        <v>0</v>
      </c>
      <c r="AC9" s="22">
        <f t="shared" si="7"/>
        <v>0</v>
      </c>
      <c r="AD9" s="23">
        <v>0</v>
      </c>
      <c r="AE9" s="43">
        <v>0</v>
      </c>
      <c r="AH9" s="66"/>
      <c r="AI9" s="66"/>
    </row>
    <row r="10" spans="1:35" ht="18.75" customHeight="1">
      <c r="A10" s="26" t="s">
        <v>26</v>
      </c>
      <c r="B10" s="27">
        <f>SUM(B11:B12)</f>
        <v>50</v>
      </c>
      <c r="C10" s="28">
        <f>C11+C12</f>
        <v>29</v>
      </c>
      <c r="D10" s="29">
        <f>SUM(D11:D12)</f>
        <v>21</v>
      </c>
      <c r="E10" s="30">
        <f t="shared" si="0"/>
        <v>36</v>
      </c>
      <c r="F10" s="28">
        <f>SUM(F11:F12)</f>
        <v>25</v>
      </c>
      <c r="G10" s="30">
        <f>SUM(G11:G12)</f>
        <v>11</v>
      </c>
      <c r="H10" s="31">
        <f t="shared" si="1"/>
        <v>4</v>
      </c>
      <c r="I10" s="28">
        <f>SUM(I11:I12)</f>
        <v>1</v>
      </c>
      <c r="J10" s="29">
        <f>SUM(J11:J12)</f>
        <v>3</v>
      </c>
      <c r="K10" s="31">
        <f t="shared" si="2"/>
        <v>8</v>
      </c>
      <c r="L10" s="28">
        <f>SUM(L11:L12)</f>
        <v>3</v>
      </c>
      <c r="M10" s="29">
        <f>SUM(M11:M12)</f>
        <v>5</v>
      </c>
      <c r="N10" s="27">
        <f t="shared" si="8"/>
        <v>0</v>
      </c>
      <c r="O10" s="28">
        <f>SUM(O11:O12)</f>
        <v>0</v>
      </c>
      <c r="P10" s="29">
        <f>SUM(P11:P12)</f>
        <v>0</v>
      </c>
      <c r="Q10" s="30">
        <f t="shared" si="3"/>
        <v>0</v>
      </c>
      <c r="R10" s="28">
        <f>SUM(R11:R12)</f>
        <v>0</v>
      </c>
      <c r="S10" s="30">
        <f>SUM(S11:S12)</f>
        <v>0</v>
      </c>
      <c r="T10" s="27">
        <f t="shared" si="4"/>
        <v>0</v>
      </c>
      <c r="U10" s="28">
        <f>SUM(U11:U12)</f>
        <v>0</v>
      </c>
      <c r="V10" s="30">
        <f>SUM(V11:V12)</f>
        <v>0</v>
      </c>
      <c r="W10" s="31">
        <f t="shared" si="5"/>
        <v>2</v>
      </c>
      <c r="X10" s="28">
        <f>X11+X12</f>
        <v>0</v>
      </c>
      <c r="Y10" s="62">
        <f>Y11+Y12</f>
        <v>2</v>
      </c>
      <c r="Z10" s="27">
        <f t="shared" si="6"/>
        <v>0</v>
      </c>
      <c r="AA10" s="28">
        <f>SUM(AA11:AA12)</f>
        <v>0</v>
      </c>
      <c r="AB10" s="29">
        <f>SUM(AB11:AB12)</f>
        <v>0</v>
      </c>
      <c r="AC10" s="27">
        <f t="shared" si="7"/>
        <v>0</v>
      </c>
      <c r="AD10" s="28">
        <f>SUM(AD11:AD12)</f>
        <v>0</v>
      </c>
      <c r="AE10" s="45">
        <f>SUM(AE11:AE12)</f>
        <v>0</v>
      </c>
      <c r="AG10" s="20"/>
      <c r="AH10" s="66"/>
      <c r="AI10" s="66"/>
    </row>
    <row r="11" spans="1:35" ht="18.75" customHeight="1">
      <c r="A11" s="21" t="s">
        <v>25</v>
      </c>
      <c r="B11" s="22">
        <f>+C11+D11</f>
        <v>25</v>
      </c>
      <c r="C11" s="23">
        <f>+F11+I11+L11+O11+R11+U11+X11+AA11+AD11</f>
        <v>15</v>
      </c>
      <c r="D11" s="24">
        <f>+G11+J11+M11+P11+S11+V11+Y11+AB11+AE11</f>
        <v>10</v>
      </c>
      <c r="E11" s="25">
        <f t="shared" si="0"/>
        <v>18</v>
      </c>
      <c r="F11" s="23">
        <v>13</v>
      </c>
      <c r="G11" s="25">
        <v>5</v>
      </c>
      <c r="H11" s="22">
        <f t="shared" si="1"/>
        <v>2</v>
      </c>
      <c r="I11" s="23">
        <v>1</v>
      </c>
      <c r="J11" s="24">
        <v>1</v>
      </c>
      <c r="K11" s="22">
        <f t="shared" si="2"/>
        <v>4</v>
      </c>
      <c r="L11" s="23">
        <v>1</v>
      </c>
      <c r="M11" s="24">
        <v>3</v>
      </c>
      <c r="N11" s="22">
        <f t="shared" si="8"/>
        <v>0</v>
      </c>
      <c r="O11" s="23">
        <v>0</v>
      </c>
      <c r="P11" s="24">
        <v>0</v>
      </c>
      <c r="Q11" s="25">
        <f t="shared" si="3"/>
        <v>0</v>
      </c>
      <c r="R11" s="23">
        <v>0</v>
      </c>
      <c r="S11" s="25">
        <v>0</v>
      </c>
      <c r="T11" s="22">
        <f t="shared" si="4"/>
        <v>0</v>
      </c>
      <c r="U11" s="23">
        <v>0</v>
      </c>
      <c r="V11" s="25">
        <v>0</v>
      </c>
      <c r="W11" s="53">
        <f t="shared" si="5"/>
        <v>1</v>
      </c>
      <c r="X11" s="23">
        <v>0</v>
      </c>
      <c r="Y11" s="63">
        <v>1</v>
      </c>
      <c r="Z11" s="22">
        <f t="shared" si="6"/>
        <v>0</v>
      </c>
      <c r="AA11" s="23">
        <v>0</v>
      </c>
      <c r="AB11" s="24">
        <v>0</v>
      </c>
      <c r="AC11" s="22">
        <f t="shared" si="7"/>
        <v>0</v>
      </c>
      <c r="AD11" s="23">
        <v>0</v>
      </c>
      <c r="AE11" s="46">
        <v>0</v>
      </c>
      <c r="AG11" s="20"/>
      <c r="AH11" s="66"/>
      <c r="AI11" s="66"/>
    </row>
    <row r="12" spans="1:35" ht="18.75" customHeight="1">
      <c r="A12" s="21" t="s">
        <v>27</v>
      </c>
      <c r="B12" s="22">
        <f>+C12+D12</f>
        <v>25</v>
      </c>
      <c r="C12" s="23">
        <f>+F12+I12+L12+O12+R12+U12+X12+AA12+AD12</f>
        <v>14</v>
      </c>
      <c r="D12" s="24">
        <f>+G12+J12+M12+P12+S12+V12+Y12+AB12+AE12</f>
        <v>11</v>
      </c>
      <c r="E12" s="25">
        <f t="shared" si="0"/>
        <v>18</v>
      </c>
      <c r="F12" s="23">
        <v>12</v>
      </c>
      <c r="G12" s="25">
        <v>6</v>
      </c>
      <c r="H12" s="22">
        <f t="shared" si="1"/>
        <v>2</v>
      </c>
      <c r="I12" s="23">
        <v>0</v>
      </c>
      <c r="J12" s="24">
        <v>2</v>
      </c>
      <c r="K12" s="22">
        <f t="shared" si="2"/>
        <v>4</v>
      </c>
      <c r="L12" s="23">
        <v>2</v>
      </c>
      <c r="M12" s="24">
        <v>2</v>
      </c>
      <c r="N12" s="22">
        <f t="shared" si="8"/>
        <v>0</v>
      </c>
      <c r="O12" s="23">
        <v>0</v>
      </c>
      <c r="P12" s="24">
        <v>0</v>
      </c>
      <c r="Q12" s="25">
        <f t="shared" si="3"/>
        <v>0</v>
      </c>
      <c r="R12" s="23">
        <v>0</v>
      </c>
      <c r="S12" s="25">
        <v>0</v>
      </c>
      <c r="T12" s="22">
        <f t="shared" si="4"/>
        <v>0</v>
      </c>
      <c r="U12" s="23">
        <v>0</v>
      </c>
      <c r="V12" s="25">
        <v>0</v>
      </c>
      <c r="W12" s="53">
        <f t="shared" si="5"/>
        <v>1</v>
      </c>
      <c r="X12" s="23">
        <v>0</v>
      </c>
      <c r="Y12" s="63">
        <v>1</v>
      </c>
      <c r="Z12" s="22">
        <f t="shared" si="6"/>
        <v>0</v>
      </c>
      <c r="AA12" s="23">
        <v>0</v>
      </c>
      <c r="AB12" s="24">
        <v>0</v>
      </c>
      <c r="AC12" s="22">
        <f t="shared" si="7"/>
        <v>0</v>
      </c>
      <c r="AD12" s="23">
        <v>0</v>
      </c>
      <c r="AE12" s="46">
        <v>0</v>
      </c>
      <c r="AG12" s="20"/>
      <c r="AH12" s="66"/>
      <c r="AI12" s="66"/>
    </row>
    <row r="13" spans="1:35" ht="18.75" customHeight="1">
      <c r="A13" s="32" t="s">
        <v>30</v>
      </c>
      <c r="B13" s="27">
        <f>+B14</f>
        <v>37</v>
      </c>
      <c r="C13" s="28">
        <f>C14</f>
        <v>19</v>
      </c>
      <c r="D13" s="29">
        <f>D14</f>
        <v>18</v>
      </c>
      <c r="E13" s="30">
        <f t="shared" si="0"/>
        <v>28</v>
      </c>
      <c r="F13" s="28">
        <f>+F14</f>
        <v>15</v>
      </c>
      <c r="G13" s="30">
        <f>+G14</f>
        <v>13</v>
      </c>
      <c r="H13" s="31">
        <f t="shared" si="1"/>
        <v>3</v>
      </c>
      <c r="I13" s="28">
        <f>+I14</f>
        <v>1</v>
      </c>
      <c r="J13" s="29">
        <f>+J14</f>
        <v>2</v>
      </c>
      <c r="K13" s="31">
        <f t="shared" si="2"/>
        <v>6</v>
      </c>
      <c r="L13" s="28">
        <f>+L14</f>
        <v>3</v>
      </c>
      <c r="M13" s="29">
        <f>+M14</f>
        <v>3</v>
      </c>
      <c r="N13" s="27">
        <f t="shared" si="8"/>
        <v>0</v>
      </c>
      <c r="O13" s="28">
        <f>+O14</f>
        <v>0</v>
      </c>
      <c r="P13" s="29">
        <f>+P14</f>
        <v>0</v>
      </c>
      <c r="Q13" s="30">
        <f t="shared" si="3"/>
        <v>0</v>
      </c>
      <c r="R13" s="28">
        <f>+R14</f>
        <v>0</v>
      </c>
      <c r="S13" s="30">
        <f>+S14</f>
        <v>0</v>
      </c>
      <c r="T13" s="27">
        <f t="shared" si="4"/>
        <v>0</v>
      </c>
      <c r="U13" s="28">
        <f>+U14</f>
        <v>0</v>
      </c>
      <c r="V13" s="30">
        <f>+V14</f>
        <v>0</v>
      </c>
      <c r="W13" s="54">
        <f t="shared" si="5"/>
        <v>0</v>
      </c>
      <c r="X13" s="55">
        <f>X14</f>
        <v>0</v>
      </c>
      <c r="Y13" s="64">
        <f>Y14</f>
        <v>0</v>
      </c>
      <c r="Z13" s="27">
        <f t="shared" si="6"/>
        <v>0</v>
      </c>
      <c r="AA13" s="28">
        <f>+AA14</f>
        <v>0</v>
      </c>
      <c r="AB13" s="29">
        <f>+AB14</f>
        <v>0</v>
      </c>
      <c r="AC13" s="27">
        <f t="shared" si="7"/>
        <v>0</v>
      </c>
      <c r="AD13" s="28">
        <f>+AD14</f>
        <v>0</v>
      </c>
      <c r="AE13" s="45">
        <f>+AE14</f>
        <v>0</v>
      </c>
      <c r="AG13" s="20"/>
      <c r="AH13" s="66"/>
      <c r="AI13" s="66"/>
    </row>
    <row r="14" spans="1:35" ht="18.75" customHeight="1">
      <c r="A14" s="21" t="s">
        <v>28</v>
      </c>
      <c r="B14" s="22">
        <f>+C14+D14</f>
        <v>37</v>
      </c>
      <c r="C14" s="23">
        <f>+F14+I14+L14+O14+R14+U14+X14+AA14+AD14</f>
        <v>19</v>
      </c>
      <c r="D14" s="24">
        <f>+G14+J14+M14+P14+S14+V14+Y14+AB14+AE14</f>
        <v>18</v>
      </c>
      <c r="E14" s="25">
        <f t="shared" si="0"/>
        <v>28</v>
      </c>
      <c r="F14" s="23">
        <v>15</v>
      </c>
      <c r="G14" s="25">
        <v>13</v>
      </c>
      <c r="H14" s="22">
        <f t="shared" si="1"/>
        <v>3</v>
      </c>
      <c r="I14" s="23">
        <v>1</v>
      </c>
      <c r="J14" s="24">
        <v>2</v>
      </c>
      <c r="K14" s="22">
        <f t="shared" si="2"/>
        <v>6</v>
      </c>
      <c r="L14" s="23">
        <v>3</v>
      </c>
      <c r="M14" s="24">
        <v>3</v>
      </c>
      <c r="N14" s="22">
        <f t="shared" si="8"/>
        <v>0</v>
      </c>
      <c r="O14" s="23">
        <v>0</v>
      </c>
      <c r="P14" s="24">
        <v>0</v>
      </c>
      <c r="Q14" s="25">
        <f t="shared" si="3"/>
        <v>0</v>
      </c>
      <c r="R14" s="23">
        <v>0</v>
      </c>
      <c r="S14" s="25">
        <v>0</v>
      </c>
      <c r="T14" s="22">
        <f t="shared" si="4"/>
        <v>0</v>
      </c>
      <c r="U14" s="23">
        <v>0</v>
      </c>
      <c r="V14" s="25">
        <v>0</v>
      </c>
      <c r="W14" s="51">
        <f t="shared" si="5"/>
        <v>0</v>
      </c>
      <c r="X14" s="52">
        <v>0</v>
      </c>
      <c r="Y14" s="61">
        <v>0</v>
      </c>
      <c r="Z14" s="22">
        <f t="shared" si="6"/>
        <v>0</v>
      </c>
      <c r="AA14" s="23">
        <v>0</v>
      </c>
      <c r="AB14" s="24">
        <v>0</v>
      </c>
      <c r="AC14" s="22">
        <f t="shared" si="7"/>
        <v>0</v>
      </c>
      <c r="AD14" s="23">
        <v>0</v>
      </c>
      <c r="AE14" s="46">
        <v>0</v>
      </c>
      <c r="AG14" s="20"/>
      <c r="AH14" s="66"/>
      <c r="AI14" s="66"/>
    </row>
    <row r="15" spans="1:35" ht="18.75" customHeight="1">
      <c r="A15" s="32" t="s">
        <v>31</v>
      </c>
      <c r="B15" s="27">
        <f>SUM(B16:B18)</f>
        <v>119</v>
      </c>
      <c r="C15" s="28">
        <f>C16+C17+C18</f>
        <v>61</v>
      </c>
      <c r="D15" s="29">
        <f>D16+D17+D18</f>
        <v>58</v>
      </c>
      <c r="E15" s="30">
        <f t="shared" si="0"/>
        <v>89</v>
      </c>
      <c r="F15" s="28">
        <f>SUM(F16:F18)</f>
        <v>44</v>
      </c>
      <c r="G15" s="30">
        <f>SUM(G16:G18)</f>
        <v>45</v>
      </c>
      <c r="H15" s="31">
        <f t="shared" si="1"/>
        <v>8</v>
      </c>
      <c r="I15" s="28">
        <f>SUM(I16:I18)</f>
        <v>4</v>
      </c>
      <c r="J15" s="29">
        <f>SUM(J16:J18)</f>
        <v>4</v>
      </c>
      <c r="K15" s="31">
        <f t="shared" si="2"/>
        <v>22</v>
      </c>
      <c r="L15" s="28">
        <f>SUM(L16:L18)</f>
        <v>13</v>
      </c>
      <c r="M15" s="29">
        <f>SUM(M16:M18)</f>
        <v>9</v>
      </c>
      <c r="N15" s="27">
        <f t="shared" si="8"/>
        <v>0</v>
      </c>
      <c r="O15" s="28">
        <f>SUM(O16:O18)</f>
        <v>0</v>
      </c>
      <c r="P15" s="29">
        <f>SUM(P16:P18)</f>
        <v>0</v>
      </c>
      <c r="Q15" s="30">
        <f t="shared" si="3"/>
        <v>0</v>
      </c>
      <c r="R15" s="28">
        <f>SUM(R16:R18)</f>
        <v>0</v>
      </c>
      <c r="S15" s="30">
        <f>SUM(S16:S18)</f>
        <v>0</v>
      </c>
      <c r="T15" s="27">
        <f t="shared" si="4"/>
        <v>0</v>
      </c>
      <c r="U15" s="28">
        <f>SUM(U16:V18)</f>
        <v>0</v>
      </c>
      <c r="V15" s="30">
        <f>SUM(V16:V18)</f>
        <v>0</v>
      </c>
      <c r="W15" s="31">
        <f t="shared" si="5"/>
        <v>0</v>
      </c>
      <c r="X15" s="28">
        <f>SUM(X16:X18)</f>
        <v>0</v>
      </c>
      <c r="Y15" s="62">
        <f>SUM(Y16:Y18)</f>
        <v>0</v>
      </c>
      <c r="Z15" s="27">
        <f t="shared" si="6"/>
        <v>0</v>
      </c>
      <c r="AA15" s="28">
        <f>SUM(AA16:AA18)</f>
        <v>0</v>
      </c>
      <c r="AB15" s="29">
        <f>SUM(AB16:AB18)</f>
        <v>0</v>
      </c>
      <c r="AC15" s="27">
        <f t="shared" si="7"/>
        <v>0</v>
      </c>
      <c r="AD15" s="28">
        <f>SUM(AD16:AD18)</f>
        <v>0</v>
      </c>
      <c r="AE15" s="45">
        <f>SUM(AE16:AE18)</f>
        <v>0</v>
      </c>
      <c r="AG15" s="20"/>
      <c r="AH15" s="66"/>
      <c r="AI15" s="66"/>
    </row>
    <row r="16" spans="1:35" ht="18.75" customHeight="1">
      <c r="A16" s="21" t="s">
        <v>29</v>
      </c>
      <c r="B16" s="22">
        <f>+C16+D16</f>
        <v>43</v>
      </c>
      <c r="C16" s="23">
        <f aca="true" t="shared" si="9" ref="C16:D18">+F16+I16+L16+O16+R16+U16+X16+AA16+AD16</f>
        <v>20</v>
      </c>
      <c r="D16" s="24">
        <f t="shared" si="9"/>
        <v>23</v>
      </c>
      <c r="E16" s="25">
        <f t="shared" si="0"/>
        <v>32</v>
      </c>
      <c r="F16" s="23">
        <v>14</v>
      </c>
      <c r="G16" s="25">
        <v>18</v>
      </c>
      <c r="H16" s="22">
        <f t="shared" si="1"/>
        <v>3</v>
      </c>
      <c r="I16" s="23">
        <v>1</v>
      </c>
      <c r="J16" s="24">
        <v>2</v>
      </c>
      <c r="K16" s="22">
        <f t="shared" si="2"/>
        <v>8</v>
      </c>
      <c r="L16" s="23">
        <v>5</v>
      </c>
      <c r="M16" s="24">
        <v>3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0</v>
      </c>
      <c r="X16" s="23">
        <v>0</v>
      </c>
      <c r="Y16" s="63">
        <v>0</v>
      </c>
      <c r="Z16" s="22">
        <f t="shared" si="6"/>
        <v>0</v>
      </c>
      <c r="AA16" s="23">
        <v>0</v>
      </c>
      <c r="AB16" s="24">
        <v>0</v>
      </c>
      <c r="AC16" s="22">
        <f t="shared" si="7"/>
        <v>0</v>
      </c>
      <c r="AD16" s="23">
        <v>0</v>
      </c>
      <c r="AE16" s="46">
        <v>0</v>
      </c>
      <c r="AG16" s="20"/>
      <c r="AH16" s="66"/>
      <c r="AI16" s="66"/>
    </row>
    <row r="17" spans="1:35" ht="18.75" customHeight="1">
      <c r="A17" s="21" t="s">
        <v>34</v>
      </c>
      <c r="B17" s="22">
        <f>+C17+D17</f>
        <v>30</v>
      </c>
      <c r="C17" s="23">
        <f t="shared" si="9"/>
        <v>15</v>
      </c>
      <c r="D17" s="24">
        <f t="shared" si="9"/>
        <v>15</v>
      </c>
      <c r="E17" s="25">
        <f t="shared" si="0"/>
        <v>23</v>
      </c>
      <c r="F17" s="23">
        <v>12</v>
      </c>
      <c r="G17" s="25">
        <v>11</v>
      </c>
      <c r="H17" s="22">
        <f t="shared" si="1"/>
        <v>1</v>
      </c>
      <c r="I17" s="23">
        <v>1</v>
      </c>
      <c r="J17" s="24">
        <v>0</v>
      </c>
      <c r="K17" s="22">
        <f t="shared" si="2"/>
        <v>6</v>
      </c>
      <c r="L17" s="23">
        <v>2</v>
      </c>
      <c r="M17" s="24">
        <v>4</v>
      </c>
      <c r="N17" s="22">
        <f t="shared" si="8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0</v>
      </c>
      <c r="U17" s="23">
        <v>0</v>
      </c>
      <c r="V17" s="25">
        <v>0</v>
      </c>
      <c r="W17" s="53">
        <f t="shared" si="5"/>
        <v>0</v>
      </c>
      <c r="X17" s="23">
        <v>0</v>
      </c>
      <c r="Y17" s="63">
        <v>0</v>
      </c>
      <c r="Z17" s="22">
        <f t="shared" si="6"/>
        <v>0</v>
      </c>
      <c r="AA17" s="23">
        <v>0</v>
      </c>
      <c r="AB17" s="24">
        <v>0</v>
      </c>
      <c r="AC17" s="22">
        <f t="shared" si="7"/>
        <v>0</v>
      </c>
      <c r="AD17" s="23">
        <v>0</v>
      </c>
      <c r="AE17" s="46">
        <v>0</v>
      </c>
      <c r="AG17" s="20"/>
      <c r="AH17" s="66"/>
      <c r="AI17" s="66"/>
    </row>
    <row r="18" spans="1:35" ht="18.75" customHeight="1">
      <c r="A18" s="21" t="s">
        <v>36</v>
      </c>
      <c r="B18" s="22">
        <f>+C18+D18</f>
        <v>46</v>
      </c>
      <c r="C18" s="23">
        <f t="shared" si="9"/>
        <v>26</v>
      </c>
      <c r="D18" s="24">
        <f t="shared" si="9"/>
        <v>20</v>
      </c>
      <c r="E18" s="25">
        <f t="shared" si="0"/>
        <v>34</v>
      </c>
      <c r="F18" s="23">
        <v>18</v>
      </c>
      <c r="G18" s="25">
        <v>16</v>
      </c>
      <c r="H18" s="22">
        <f t="shared" si="1"/>
        <v>4</v>
      </c>
      <c r="I18" s="23">
        <v>2</v>
      </c>
      <c r="J18" s="24">
        <v>2</v>
      </c>
      <c r="K18" s="22">
        <f t="shared" si="2"/>
        <v>8</v>
      </c>
      <c r="L18" s="23">
        <v>6</v>
      </c>
      <c r="M18" s="24">
        <v>2</v>
      </c>
      <c r="N18" s="22">
        <f t="shared" si="8"/>
        <v>0</v>
      </c>
      <c r="O18" s="23">
        <v>0</v>
      </c>
      <c r="P18" s="24">
        <v>0</v>
      </c>
      <c r="Q18" s="25">
        <f t="shared" si="3"/>
        <v>0</v>
      </c>
      <c r="R18" s="23">
        <v>0</v>
      </c>
      <c r="S18" s="25">
        <v>0</v>
      </c>
      <c r="T18" s="22">
        <f t="shared" si="4"/>
        <v>0</v>
      </c>
      <c r="U18" s="23">
        <v>0</v>
      </c>
      <c r="V18" s="25">
        <v>0</v>
      </c>
      <c r="W18" s="53">
        <f t="shared" si="5"/>
        <v>0</v>
      </c>
      <c r="X18" s="23">
        <v>0</v>
      </c>
      <c r="Y18" s="63">
        <v>0</v>
      </c>
      <c r="Z18" s="22">
        <f t="shared" si="6"/>
        <v>0</v>
      </c>
      <c r="AA18" s="23">
        <v>0</v>
      </c>
      <c r="AB18" s="24">
        <v>0</v>
      </c>
      <c r="AC18" s="22">
        <f t="shared" si="7"/>
        <v>0</v>
      </c>
      <c r="AD18" s="23">
        <v>0</v>
      </c>
      <c r="AE18" s="46">
        <v>0</v>
      </c>
      <c r="AG18" s="20"/>
      <c r="AH18" s="66"/>
      <c r="AI18" s="66"/>
    </row>
    <row r="19" spans="1:35" ht="18.75" customHeight="1">
      <c r="A19" s="32" t="s">
        <v>38</v>
      </c>
      <c r="B19" s="27">
        <f>+B20</f>
        <v>47</v>
      </c>
      <c r="C19" s="28">
        <f>C20</f>
        <v>29</v>
      </c>
      <c r="D19" s="29">
        <f>D20</f>
        <v>18</v>
      </c>
      <c r="E19" s="30">
        <f t="shared" si="0"/>
        <v>38</v>
      </c>
      <c r="F19" s="28">
        <f>+F20</f>
        <v>23</v>
      </c>
      <c r="G19" s="30">
        <f>+G20</f>
        <v>15</v>
      </c>
      <c r="H19" s="31">
        <f t="shared" si="1"/>
        <v>1</v>
      </c>
      <c r="I19" s="28">
        <f>+I20</f>
        <v>1</v>
      </c>
      <c r="J19" s="29">
        <f>+J20</f>
        <v>0</v>
      </c>
      <c r="K19" s="31">
        <f t="shared" si="2"/>
        <v>8</v>
      </c>
      <c r="L19" s="28">
        <f>+L20</f>
        <v>5</v>
      </c>
      <c r="M19" s="29">
        <f>+M20</f>
        <v>3</v>
      </c>
      <c r="N19" s="27">
        <f t="shared" si="8"/>
        <v>0</v>
      </c>
      <c r="O19" s="28">
        <f>+O20</f>
        <v>0</v>
      </c>
      <c r="P19" s="29">
        <f>+P20</f>
        <v>0</v>
      </c>
      <c r="Q19" s="30">
        <f t="shared" si="3"/>
        <v>0</v>
      </c>
      <c r="R19" s="28">
        <f>+R20</f>
        <v>0</v>
      </c>
      <c r="S19" s="30">
        <f>+S20</f>
        <v>0</v>
      </c>
      <c r="T19" s="27">
        <f t="shared" si="4"/>
        <v>0</v>
      </c>
      <c r="U19" s="28">
        <f>+U20</f>
        <v>0</v>
      </c>
      <c r="V19" s="30">
        <f>+V20</f>
        <v>0</v>
      </c>
      <c r="W19" s="54">
        <f t="shared" si="5"/>
        <v>0</v>
      </c>
      <c r="X19" s="55">
        <f>X20</f>
        <v>0</v>
      </c>
      <c r="Y19" s="64">
        <f>Y20</f>
        <v>0</v>
      </c>
      <c r="Z19" s="27">
        <f t="shared" si="6"/>
        <v>0</v>
      </c>
      <c r="AA19" s="28">
        <f>+AA20</f>
        <v>0</v>
      </c>
      <c r="AB19" s="29">
        <f>+AB20</f>
        <v>0</v>
      </c>
      <c r="AC19" s="27">
        <f t="shared" si="7"/>
        <v>0</v>
      </c>
      <c r="AD19" s="28">
        <f>+AD20</f>
        <v>0</v>
      </c>
      <c r="AE19" s="45">
        <f>+AE20</f>
        <v>0</v>
      </c>
      <c r="AG19" s="20"/>
      <c r="AH19" s="66"/>
      <c r="AI19" s="66"/>
    </row>
    <row r="20" spans="1:35" ht="18.75" customHeight="1">
      <c r="A20" s="21" t="s">
        <v>32</v>
      </c>
      <c r="B20" s="22">
        <f>+C20+D20</f>
        <v>47</v>
      </c>
      <c r="C20" s="23">
        <f>+F20+I20+L20+O20+R20+U20+X20+AA20+AD20</f>
        <v>29</v>
      </c>
      <c r="D20" s="24">
        <f>+G20+J20+M20+P20+S20+V20+Y20+AB20+AE20</f>
        <v>18</v>
      </c>
      <c r="E20" s="25">
        <f t="shared" si="0"/>
        <v>38</v>
      </c>
      <c r="F20" s="23">
        <v>23</v>
      </c>
      <c r="G20" s="25">
        <v>15</v>
      </c>
      <c r="H20" s="22">
        <f t="shared" si="1"/>
        <v>1</v>
      </c>
      <c r="I20" s="23">
        <v>1</v>
      </c>
      <c r="J20" s="24">
        <v>0</v>
      </c>
      <c r="K20" s="22">
        <f t="shared" si="2"/>
        <v>8</v>
      </c>
      <c r="L20" s="23">
        <v>5</v>
      </c>
      <c r="M20" s="24">
        <v>3</v>
      </c>
      <c r="N20" s="22">
        <f t="shared" si="8"/>
        <v>0</v>
      </c>
      <c r="O20" s="23">
        <v>0</v>
      </c>
      <c r="P20" s="24">
        <v>0</v>
      </c>
      <c r="Q20" s="25">
        <f t="shared" si="3"/>
        <v>0</v>
      </c>
      <c r="R20" s="23">
        <v>0</v>
      </c>
      <c r="S20" s="25">
        <v>0</v>
      </c>
      <c r="T20" s="22">
        <f t="shared" si="4"/>
        <v>0</v>
      </c>
      <c r="U20" s="23">
        <v>0</v>
      </c>
      <c r="V20" s="25">
        <v>0</v>
      </c>
      <c r="W20" s="51">
        <f t="shared" si="5"/>
        <v>0</v>
      </c>
      <c r="X20" s="52">
        <v>0</v>
      </c>
      <c r="Y20" s="61">
        <v>0</v>
      </c>
      <c r="Z20" s="22">
        <f t="shared" si="6"/>
        <v>0</v>
      </c>
      <c r="AA20" s="23">
        <v>0</v>
      </c>
      <c r="AB20" s="24">
        <v>0</v>
      </c>
      <c r="AC20" s="22">
        <f t="shared" si="7"/>
        <v>0</v>
      </c>
      <c r="AD20" s="23">
        <v>0</v>
      </c>
      <c r="AE20" s="24">
        <v>0</v>
      </c>
      <c r="AG20" s="20"/>
      <c r="AH20" s="66"/>
      <c r="AI20" s="66"/>
    </row>
    <row r="21" spans="1:31" ht="18.75" customHeight="1">
      <c r="A21" s="32" t="s">
        <v>39</v>
      </c>
      <c r="B21" s="27">
        <f>+B22</f>
        <v>43</v>
      </c>
      <c r="C21" s="28">
        <f>C22</f>
        <v>21</v>
      </c>
      <c r="D21" s="29">
        <f>D22</f>
        <v>22</v>
      </c>
      <c r="E21" s="30">
        <f t="shared" si="0"/>
        <v>30</v>
      </c>
      <c r="F21" s="28">
        <f>+F22</f>
        <v>17</v>
      </c>
      <c r="G21" s="30">
        <f>+G22</f>
        <v>13</v>
      </c>
      <c r="H21" s="31">
        <f t="shared" si="1"/>
        <v>3</v>
      </c>
      <c r="I21" s="28">
        <f>+I22</f>
        <v>0</v>
      </c>
      <c r="J21" s="29">
        <f>+J22</f>
        <v>3</v>
      </c>
      <c r="K21" s="31">
        <f t="shared" si="2"/>
        <v>8</v>
      </c>
      <c r="L21" s="28">
        <f>+L22</f>
        <v>4</v>
      </c>
      <c r="M21" s="29">
        <f>+M22</f>
        <v>4</v>
      </c>
      <c r="N21" s="27">
        <f t="shared" si="8"/>
        <v>0</v>
      </c>
      <c r="O21" s="28">
        <f>+O22</f>
        <v>0</v>
      </c>
      <c r="P21" s="29">
        <f>+P22</f>
        <v>0</v>
      </c>
      <c r="Q21" s="30">
        <f t="shared" si="3"/>
        <v>1</v>
      </c>
      <c r="R21" s="28">
        <f>+R22</f>
        <v>0</v>
      </c>
      <c r="S21" s="30">
        <f>+S22</f>
        <v>1</v>
      </c>
      <c r="T21" s="27">
        <f t="shared" si="4"/>
        <v>0</v>
      </c>
      <c r="U21" s="28">
        <f>+U22</f>
        <v>0</v>
      </c>
      <c r="V21" s="30">
        <f>+V22</f>
        <v>0</v>
      </c>
      <c r="W21" s="31">
        <f t="shared" si="5"/>
        <v>0</v>
      </c>
      <c r="X21" s="28">
        <f>X22</f>
        <v>0</v>
      </c>
      <c r="Y21" s="62">
        <f>Y22</f>
        <v>0</v>
      </c>
      <c r="Z21" s="27">
        <f t="shared" si="6"/>
        <v>1</v>
      </c>
      <c r="AA21" s="28">
        <f>+AA22</f>
        <v>0</v>
      </c>
      <c r="AB21" s="29">
        <f>+AB22</f>
        <v>1</v>
      </c>
      <c r="AC21" s="27">
        <f t="shared" si="7"/>
        <v>0</v>
      </c>
      <c r="AD21" s="28">
        <f>+AD22</f>
        <v>0</v>
      </c>
      <c r="AE21" s="29">
        <f>+AE22</f>
        <v>0</v>
      </c>
    </row>
    <row r="22" spans="1:31" ht="18.75" customHeight="1">
      <c r="A22" s="21" t="s">
        <v>33</v>
      </c>
      <c r="B22" s="22">
        <f>+C22+D22</f>
        <v>43</v>
      </c>
      <c r="C22" s="23">
        <f>+F22+I22+L22+O22+R22+U22+X22+AA22+AD22</f>
        <v>21</v>
      </c>
      <c r="D22" s="24">
        <f>+G22+J22+M22+P22+S22+V22+Y22+AB22+AE22</f>
        <v>22</v>
      </c>
      <c r="E22" s="25">
        <f t="shared" si="0"/>
        <v>30</v>
      </c>
      <c r="F22" s="23">
        <v>17</v>
      </c>
      <c r="G22" s="25">
        <v>13</v>
      </c>
      <c r="H22" s="22">
        <f t="shared" si="1"/>
        <v>3</v>
      </c>
      <c r="I22" s="23">
        <v>0</v>
      </c>
      <c r="J22" s="24">
        <v>3</v>
      </c>
      <c r="K22" s="22">
        <f t="shared" si="2"/>
        <v>8</v>
      </c>
      <c r="L22" s="23">
        <v>4</v>
      </c>
      <c r="M22" s="24">
        <v>4</v>
      </c>
      <c r="N22" s="22">
        <f t="shared" si="8"/>
        <v>0</v>
      </c>
      <c r="O22" s="23">
        <v>0</v>
      </c>
      <c r="P22" s="24">
        <v>0</v>
      </c>
      <c r="Q22" s="25">
        <f t="shared" si="3"/>
        <v>1</v>
      </c>
      <c r="R22" s="23">
        <v>0</v>
      </c>
      <c r="S22" s="25">
        <v>1</v>
      </c>
      <c r="T22" s="22">
        <f t="shared" si="4"/>
        <v>0</v>
      </c>
      <c r="U22" s="23">
        <v>0</v>
      </c>
      <c r="V22" s="25">
        <v>0</v>
      </c>
      <c r="W22" s="53">
        <f t="shared" si="5"/>
        <v>0</v>
      </c>
      <c r="X22" s="23">
        <v>0</v>
      </c>
      <c r="Y22" s="63">
        <v>0</v>
      </c>
      <c r="Z22" s="22">
        <f t="shared" si="6"/>
        <v>1</v>
      </c>
      <c r="AA22" s="23">
        <v>0</v>
      </c>
      <c r="AB22" s="24">
        <v>1</v>
      </c>
      <c r="AC22" s="22">
        <f t="shared" si="7"/>
        <v>0</v>
      </c>
      <c r="AD22" s="23">
        <v>0</v>
      </c>
      <c r="AE22" s="24">
        <v>0</v>
      </c>
    </row>
    <row r="23" spans="1:31" ht="18.75" customHeight="1">
      <c r="A23" s="32" t="s">
        <v>40</v>
      </c>
      <c r="B23" s="27">
        <f>+B24</f>
        <v>40</v>
      </c>
      <c r="C23" s="28">
        <f>C24</f>
        <v>23</v>
      </c>
      <c r="D23" s="29">
        <f>D24</f>
        <v>17</v>
      </c>
      <c r="E23" s="30">
        <f t="shared" si="0"/>
        <v>29</v>
      </c>
      <c r="F23" s="28">
        <f>+F24</f>
        <v>18</v>
      </c>
      <c r="G23" s="30">
        <f>+G24</f>
        <v>11</v>
      </c>
      <c r="H23" s="31">
        <f t="shared" si="1"/>
        <v>3</v>
      </c>
      <c r="I23" s="28">
        <f>+I24</f>
        <v>1</v>
      </c>
      <c r="J23" s="29">
        <f>+J24</f>
        <v>2</v>
      </c>
      <c r="K23" s="31">
        <f t="shared" si="2"/>
        <v>8</v>
      </c>
      <c r="L23" s="28">
        <f>+L24</f>
        <v>4</v>
      </c>
      <c r="M23" s="29">
        <f>+M24</f>
        <v>4</v>
      </c>
      <c r="N23" s="27">
        <f t="shared" si="8"/>
        <v>0</v>
      </c>
      <c r="O23" s="28">
        <f>+O24</f>
        <v>0</v>
      </c>
      <c r="P23" s="29">
        <f>+P24</f>
        <v>0</v>
      </c>
      <c r="Q23" s="30">
        <f t="shared" si="3"/>
        <v>0</v>
      </c>
      <c r="R23" s="28">
        <f>+R24</f>
        <v>0</v>
      </c>
      <c r="S23" s="30">
        <f>+S24</f>
        <v>0</v>
      </c>
      <c r="T23" s="27">
        <f t="shared" si="4"/>
        <v>0</v>
      </c>
      <c r="U23" s="28">
        <f>+U24</f>
        <v>0</v>
      </c>
      <c r="V23" s="30">
        <f>+V24</f>
        <v>0</v>
      </c>
      <c r="W23" s="54">
        <f t="shared" si="5"/>
        <v>0</v>
      </c>
      <c r="X23" s="55">
        <f>X24</f>
        <v>0</v>
      </c>
      <c r="Y23" s="64">
        <f>Y24</f>
        <v>0</v>
      </c>
      <c r="Z23" s="27">
        <f t="shared" si="6"/>
        <v>0</v>
      </c>
      <c r="AA23" s="28">
        <f>+AA24</f>
        <v>0</v>
      </c>
      <c r="AB23" s="29">
        <f>+AB24</f>
        <v>0</v>
      </c>
      <c r="AC23" s="27">
        <f t="shared" si="7"/>
        <v>0</v>
      </c>
      <c r="AD23" s="28">
        <f>+AD24</f>
        <v>0</v>
      </c>
      <c r="AE23" s="29">
        <f>+AE24</f>
        <v>0</v>
      </c>
    </row>
    <row r="24" spans="1:31" ht="18.75" customHeight="1">
      <c r="A24" s="21" t="s">
        <v>35</v>
      </c>
      <c r="B24" s="22">
        <f>+C24+D24</f>
        <v>40</v>
      </c>
      <c r="C24" s="23">
        <f>+F24+I24+L24+O24+R24+U24+X24+AA24+AD24</f>
        <v>23</v>
      </c>
      <c r="D24" s="24">
        <f>+G24+J24+M24+P24+S24+V24+Y24+AB24+AE24</f>
        <v>17</v>
      </c>
      <c r="E24" s="25">
        <f t="shared" si="0"/>
        <v>29</v>
      </c>
      <c r="F24" s="23">
        <v>18</v>
      </c>
      <c r="G24" s="25">
        <v>11</v>
      </c>
      <c r="H24" s="22">
        <f t="shared" si="1"/>
        <v>3</v>
      </c>
      <c r="I24" s="23">
        <v>1</v>
      </c>
      <c r="J24" s="24">
        <v>2</v>
      </c>
      <c r="K24" s="22">
        <f t="shared" si="2"/>
        <v>8</v>
      </c>
      <c r="L24" s="23">
        <v>4</v>
      </c>
      <c r="M24" s="24">
        <v>4</v>
      </c>
      <c r="N24" s="22">
        <f t="shared" si="8"/>
        <v>0</v>
      </c>
      <c r="O24" s="23">
        <v>0</v>
      </c>
      <c r="P24" s="24">
        <v>0</v>
      </c>
      <c r="Q24" s="25">
        <f t="shared" si="3"/>
        <v>0</v>
      </c>
      <c r="R24" s="23">
        <v>0</v>
      </c>
      <c r="S24" s="25">
        <v>0</v>
      </c>
      <c r="T24" s="22">
        <f t="shared" si="4"/>
        <v>0</v>
      </c>
      <c r="U24" s="23">
        <v>0</v>
      </c>
      <c r="V24" s="25">
        <v>0</v>
      </c>
      <c r="W24" s="51">
        <f t="shared" si="5"/>
        <v>0</v>
      </c>
      <c r="X24" s="52">
        <v>0</v>
      </c>
      <c r="Y24" s="61">
        <v>0</v>
      </c>
      <c r="Z24" s="22">
        <f t="shared" si="6"/>
        <v>0</v>
      </c>
      <c r="AA24" s="23">
        <v>0</v>
      </c>
      <c r="AB24" s="24">
        <v>0</v>
      </c>
      <c r="AC24" s="22">
        <f t="shared" si="7"/>
        <v>0</v>
      </c>
      <c r="AD24" s="23">
        <v>0</v>
      </c>
      <c r="AE24" s="24">
        <v>0</v>
      </c>
    </row>
    <row r="25" spans="1:31" ht="18.75" customHeight="1">
      <c r="A25" s="32" t="s">
        <v>37</v>
      </c>
      <c r="B25" s="27">
        <f>+B26</f>
        <v>47</v>
      </c>
      <c r="C25" s="28">
        <f>C26</f>
        <v>25</v>
      </c>
      <c r="D25" s="29">
        <f>D26</f>
        <v>22</v>
      </c>
      <c r="E25" s="30">
        <f t="shared" si="0"/>
        <v>36</v>
      </c>
      <c r="F25" s="28">
        <f>+F26</f>
        <v>19</v>
      </c>
      <c r="G25" s="30">
        <f>+G26</f>
        <v>17</v>
      </c>
      <c r="H25" s="31">
        <f t="shared" si="1"/>
        <v>3</v>
      </c>
      <c r="I25" s="28">
        <f>+I26</f>
        <v>0</v>
      </c>
      <c r="J25" s="29">
        <f>+J26</f>
        <v>3</v>
      </c>
      <c r="K25" s="31">
        <f t="shared" si="2"/>
        <v>8</v>
      </c>
      <c r="L25" s="28">
        <f>+L26</f>
        <v>6</v>
      </c>
      <c r="M25" s="29">
        <f>+M26</f>
        <v>2</v>
      </c>
      <c r="N25" s="27">
        <f t="shared" si="8"/>
        <v>0</v>
      </c>
      <c r="O25" s="28">
        <f>+O26</f>
        <v>0</v>
      </c>
      <c r="P25" s="29">
        <f>+P26</f>
        <v>0</v>
      </c>
      <c r="Q25" s="30">
        <f t="shared" si="3"/>
        <v>0</v>
      </c>
      <c r="R25" s="28">
        <f>+R26</f>
        <v>0</v>
      </c>
      <c r="S25" s="30">
        <f>+S26</f>
        <v>0</v>
      </c>
      <c r="T25" s="27">
        <f t="shared" si="4"/>
        <v>0</v>
      </c>
      <c r="U25" s="28">
        <f>+U26</f>
        <v>0</v>
      </c>
      <c r="V25" s="30">
        <f>+V26</f>
        <v>0</v>
      </c>
      <c r="W25" s="31">
        <f t="shared" si="5"/>
        <v>0</v>
      </c>
      <c r="X25" s="28">
        <f>X26</f>
        <v>0</v>
      </c>
      <c r="Y25" s="62">
        <f>Y26</f>
        <v>0</v>
      </c>
      <c r="Z25" s="27">
        <f t="shared" si="6"/>
        <v>0</v>
      </c>
      <c r="AA25" s="28">
        <f>+AA26</f>
        <v>0</v>
      </c>
      <c r="AB25" s="29">
        <f>+AB26</f>
        <v>0</v>
      </c>
      <c r="AC25" s="27">
        <f t="shared" si="7"/>
        <v>0</v>
      </c>
      <c r="AD25" s="28">
        <f>+AD26</f>
        <v>0</v>
      </c>
      <c r="AE25" s="29">
        <f>+AE26</f>
        <v>0</v>
      </c>
    </row>
    <row r="26" spans="1:31" ht="18.75" customHeight="1">
      <c r="A26" s="21" t="s">
        <v>37</v>
      </c>
      <c r="B26" s="22">
        <f>+C26+D26</f>
        <v>47</v>
      </c>
      <c r="C26" s="23">
        <f>+F26+I26+L26+O26+R26+U26+X26+AA26+AD26</f>
        <v>25</v>
      </c>
      <c r="D26" s="24">
        <f>+G26+J26+M26+P26+S26+V26+Y26+AB26+AE26</f>
        <v>22</v>
      </c>
      <c r="E26" s="25">
        <f t="shared" si="0"/>
        <v>36</v>
      </c>
      <c r="F26" s="23">
        <v>19</v>
      </c>
      <c r="G26" s="25">
        <v>17</v>
      </c>
      <c r="H26" s="22">
        <f t="shared" si="1"/>
        <v>3</v>
      </c>
      <c r="I26" s="23">
        <v>0</v>
      </c>
      <c r="J26" s="24">
        <v>3</v>
      </c>
      <c r="K26" s="22">
        <f t="shared" si="2"/>
        <v>8</v>
      </c>
      <c r="L26" s="23">
        <v>6</v>
      </c>
      <c r="M26" s="24">
        <v>2</v>
      </c>
      <c r="N26" s="22">
        <f t="shared" si="8"/>
        <v>0</v>
      </c>
      <c r="O26" s="23">
        <v>0</v>
      </c>
      <c r="P26" s="24">
        <v>0</v>
      </c>
      <c r="Q26" s="25">
        <f t="shared" si="3"/>
        <v>0</v>
      </c>
      <c r="R26" s="23">
        <v>0</v>
      </c>
      <c r="S26" s="25">
        <v>0</v>
      </c>
      <c r="T26" s="22">
        <f t="shared" si="4"/>
        <v>0</v>
      </c>
      <c r="U26" s="23">
        <v>0</v>
      </c>
      <c r="V26" s="25">
        <v>0</v>
      </c>
      <c r="W26" s="53">
        <f t="shared" si="5"/>
        <v>0</v>
      </c>
      <c r="X26" s="23">
        <v>0</v>
      </c>
      <c r="Y26" s="63">
        <v>0</v>
      </c>
      <c r="Z26" s="22">
        <f t="shared" si="6"/>
        <v>0</v>
      </c>
      <c r="AA26" s="23">
        <v>0</v>
      </c>
      <c r="AB26" s="24">
        <v>0</v>
      </c>
      <c r="AC26" s="22">
        <f t="shared" si="7"/>
        <v>0</v>
      </c>
      <c r="AD26" s="23">
        <v>0</v>
      </c>
      <c r="AE26" s="24">
        <v>0</v>
      </c>
    </row>
    <row r="27" spans="1:31" ht="18.75" customHeight="1" thickBot="1">
      <c r="A27" s="33"/>
      <c r="B27" s="34"/>
      <c r="C27" s="35"/>
      <c r="D27" s="36"/>
      <c r="E27" s="37"/>
      <c r="F27" s="35"/>
      <c r="G27" s="37"/>
      <c r="H27" s="34"/>
      <c r="I27" s="35"/>
      <c r="J27" s="36"/>
      <c r="K27" s="34"/>
      <c r="L27" s="35"/>
      <c r="M27" s="36"/>
      <c r="N27" s="34"/>
      <c r="O27" s="35"/>
      <c r="P27" s="36"/>
      <c r="Q27" s="37"/>
      <c r="R27" s="35"/>
      <c r="S27" s="37"/>
      <c r="T27" s="34"/>
      <c r="U27" s="35"/>
      <c r="V27" s="36"/>
      <c r="W27" s="57"/>
      <c r="X27" s="35"/>
      <c r="Y27" s="65"/>
      <c r="Z27" s="34"/>
      <c r="AA27" s="35"/>
      <c r="AB27" s="36"/>
      <c r="AC27" s="34"/>
      <c r="AD27" s="35"/>
      <c r="AE27" s="36"/>
    </row>
    <row r="28" spans="1:31" ht="18.75" customHeight="1" thickBot="1">
      <c r="A28" s="9" t="s">
        <v>3</v>
      </c>
      <c r="B28" s="38">
        <f>+C28+D28</f>
        <v>443</v>
      </c>
      <c r="C28" s="10">
        <f>+C8+C10+C13+C15+C19+C21+C23+C25</f>
        <v>242</v>
      </c>
      <c r="D28" s="39">
        <f>+D8+D10+D13+D15+D19+D21+D23+D25</f>
        <v>201</v>
      </c>
      <c r="E28" s="40">
        <f>+F28+G28</f>
        <v>330</v>
      </c>
      <c r="F28" s="41">
        <f>+F8+F10+F13+F15+F19+F21+F23+F25</f>
        <v>188</v>
      </c>
      <c r="G28" s="42">
        <f>+G8+G10+G13+G15+G19+G21+G23+G25</f>
        <v>142</v>
      </c>
      <c r="H28" s="38">
        <f>+I28+J28</f>
        <v>29</v>
      </c>
      <c r="I28" s="10">
        <f>+I8+I10+I13+I15+I19+I21+I23+I25</f>
        <v>9</v>
      </c>
      <c r="J28" s="39">
        <f>+J8+J10+J13+J15+J19+J21+J23+J25</f>
        <v>20</v>
      </c>
      <c r="K28" s="38">
        <f>+L28+M28</f>
        <v>80</v>
      </c>
      <c r="L28" s="10">
        <f>+L8+L10+L13+L15+L19+L21+L23+L25</f>
        <v>45</v>
      </c>
      <c r="M28" s="39">
        <f>+M8+M10+M13+M15+M19+M21+M23+M25</f>
        <v>35</v>
      </c>
      <c r="N28" s="38">
        <f>+O28+P28</f>
        <v>0</v>
      </c>
      <c r="O28" s="10">
        <f>+O8+O10+O13+O15+O19+O21+O23+O25</f>
        <v>0</v>
      </c>
      <c r="P28" s="39">
        <f>+P8+P10+P13+P15+P19+P21+P23+P25</f>
        <v>0</v>
      </c>
      <c r="Q28" s="38">
        <f>+R28+S28</f>
        <v>1</v>
      </c>
      <c r="R28" s="10">
        <f>+R8+R10+R13+R15+R19+R21+R23+R25</f>
        <v>0</v>
      </c>
      <c r="S28" s="39">
        <f>+S8+S10+S13+S15+S19+S21+S23+S25</f>
        <v>1</v>
      </c>
      <c r="T28" s="38">
        <f>+U28+V28</f>
        <v>0</v>
      </c>
      <c r="U28" s="10">
        <f>+U8+U10+U13+U15+U19+U21+U23+U25</f>
        <v>0</v>
      </c>
      <c r="V28" s="39">
        <f>+V8+V10+V13+V15+V19+V21+V23+V25</f>
        <v>0</v>
      </c>
      <c r="W28" s="59">
        <f>X28+Y28</f>
        <v>2</v>
      </c>
      <c r="X28" s="59">
        <f>X8+X10+X13+X15+X19+X21+X23+X25</f>
        <v>0</v>
      </c>
      <c r="Y28" s="59">
        <f>Y8+Y10+Y13+Y15+Y19+Y21+Y23+Y25</f>
        <v>2</v>
      </c>
      <c r="Z28" s="38">
        <f>+AA28+AB28</f>
        <v>1</v>
      </c>
      <c r="AA28" s="10">
        <f>+AA8+AA10+AA13+AA15+AA19+AA21+AA23+AA25</f>
        <v>0</v>
      </c>
      <c r="AB28" s="39">
        <f>+AB8+AB10+AB13+AB15+AB19+AB21+AB23+AB25</f>
        <v>1</v>
      </c>
      <c r="AC28" s="38">
        <f>+AD28+AE28</f>
        <v>0</v>
      </c>
      <c r="AD28" s="10">
        <f>+AD8+AD10+AD13+AD15+AD19+AD21+AD23+AD25</f>
        <v>0</v>
      </c>
      <c r="AE28" s="39">
        <f>+AE8+AE10+AE13+AE15+AE19+AE21+AE23+AE25</f>
        <v>0</v>
      </c>
    </row>
    <row r="29" spans="1:31" ht="11.25">
      <c r="A29" s="20" t="s">
        <v>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</row>
    <row r="32" spans="1:31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1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1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1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1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1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1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</sheetData>
  <sheetProtection/>
  <mergeCells count="24">
    <mergeCell ref="N5:P5"/>
    <mergeCell ref="Q5:S5"/>
    <mergeCell ref="T5:V5"/>
    <mergeCell ref="W5:Y5"/>
    <mergeCell ref="N6:P6"/>
    <mergeCell ref="Q6:S6"/>
    <mergeCell ref="T6:V6"/>
    <mergeCell ref="W6:Y6"/>
    <mergeCell ref="A2:AE2"/>
    <mergeCell ref="A3:AE3"/>
    <mergeCell ref="B5:D5"/>
    <mergeCell ref="E5:G5"/>
    <mergeCell ref="H5:J5"/>
    <mergeCell ref="K5:M5"/>
    <mergeCell ref="Z6:AB6"/>
    <mergeCell ref="AC6:AE6"/>
    <mergeCell ref="A31:AE31"/>
    <mergeCell ref="A32:AE32"/>
    <mergeCell ref="Z5:AB5"/>
    <mergeCell ref="AC5:AE5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">
      <selection activeCell="L32" sqref="L32"/>
    </sheetView>
  </sheetViews>
  <sheetFormatPr defaultColWidth="11.421875" defaultRowHeight="15"/>
  <cols>
    <col min="1" max="1" width="19.57421875" style="0" customWidth="1"/>
    <col min="2" max="28" width="5.140625" style="0" customWidth="1"/>
    <col min="30" max="30" width="18.8515625" style="0" customWidth="1"/>
  </cols>
  <sheetData>
    <row r="1" spans="1:28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5"/>
      <c r="AA1" s="75"/>
      <c r="AB1" s="75"/>
    </row>
    <row r="2" spans="1:28" ht="15.75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75"/>
      <c r="AB2" s="75"/>
    </row>
    <row r="3" spans="1:28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3" customFormat="1" ht="18.75" customHeight="1">
      <c r="A4" s="2" t="s">
        <v>2</v>
      </c>
      <c r="B4" s="68" t="s">
        <v>3</v>
      </c>
      <c r="C4" s="69"/>
      <c r="D4" s="70"/>
      <c r="E4" s="68" t="s">
        <v>4</v>
      </c>
      <c r="F4" s="69"/>
      <c r="G4" s="70"/>
      <c r="H4" s="68" t="s">
        <v>5</v>
      </c>
      <c r="I4" s="69"/>
      <c r="J4" s="70"/>
      <c r="K4" s="68" t="s">
        <v>6</v>
      </c>
      <c r="L4" s="69"/>
      <c r="M4" s="70"/>
      <c r="N4" s="68" t="s">
        <v>7</v>
      </c>
      <c r="O4" s="69"/>
      <c r="P4" s="70"/>
      <c r="Q4" s="68" t="s">
        <v>8</v>
      </c>
      <c r="R4" s="69"/>
      <c r="S4" s="70"/>
      <c r="T4" s="68" t="s">
        <v>9</v>
      </c>
      <c r="U4" s="69"/>
      <c r="V4" s="70"/>
      <c r="W4" s="68" t="s">
        <v>10</v>
      </c>
      <c r="X4" s="69"/>
      <c r="Y4" s="70"/>
      <c r="Z4" s="68" t="s">
        <v>8</v>
      </c>
      <c r="AA4" s="69"/>
      <c r="AB4" s="70"/>
    </row>
    <row r="5" spans="1:32" s="3" customFormat="1" ht="18.75" customHeight="1" thickBot="1">
      <c r="A5" s="4" t="s">
        <v>11</v>
      </c>
      <c r="B5" s="71" t="s">
        <v>12</v>
      </c>
      <c r="C5" s="72"/>
      <c r="D5" s="73"/>
      <c r="E5" s="71" t="s">
        <v>13</v>
      </c>
      <c r="F5" s="72"/>
      <c r="G5" s="73"/>
      <c r="H5" s="71" t="s">
        <v>14</v>
      </c>
      <c r="I5" s="72"/>
      <c r="J5" s="73"/>
      <c r="K5" s="71" t="s">
        <v>15</v>
      </c>
      <c r="L5" s="72"/>
      <c r="M5" s="73"/>
      <c r="N5" s="71" t="s">
        <v>16</v>
      </c>
      <c r="O5" s="72"/>
      <c r="P5" s="73"/>
      <c r="Q5" s="8" t="s">
        <v>17</v>
      </c>
      <c r="R5" s="8"/>
      <c r="S5" s="8"/>
      <c r="T5" s="71" t="s">
        <v>18</v>
      </c>
      <c r="U5" s="72"/>
      <c r="V5" s="73"/>
      <c r="W5" s="71" t="s">
        <v>19</v>
      </c>
      <c r="X5" s="72"/>
      <c r="Y5" s="73"/>
      <c r="Z5" s="71" t="s">
        <v>20</v>
      </c>
      <c r="AA5" s="72"/>
      <c r="AB5" s="73"/>
      <c r="AD5" s="11"/>
      <c r="AE5" s="11"/>
      <c r="AF5" s="11"/>
    </row>
    <row r="6" spans="1:30" s="3" customFormat="1" ht="18.75" customHeight="1" thickBot="1">
      <c r="A6" s="9"/>
      <c r="B6" s="5" t="s">
        <v>21</v>
      </c>
      <c r="C6" s="10" t="s">
        <v>22</v>
      </c>
      <c r="D6" s="7" t="s">
        <v>23</v>
      </c>
      <c r="E6" s="6" t="s">
        <v>21</v>
      </c>
      <c r="F6" s="10" t="s">
        <v>22</v>
      </c>
      <c r="G6" s="6" t="s">
        <v>23</v>
      </c>
      <c r="H6" s="5" t="s">
        <v>21</v>
      </c>
      <c r="I6" s="10" t="s">
        <v>22</v>
      </c>
      <c r="J6" s="7" t="s">
        <v>23</v>
      </c>
      <c r="K6" s="5" t="s">
        <v>21</v>
      </c>
      <c r="L6" s="10" t="s">
        <v>22</v>
      </c>
      <c r="M6" s="7" t="s">
        <v>23</v>
      </c>
      <c r="N6" s="5" t="s">
        <v>21</v>
      </c>
      <c r="O6" s="10" t="s">
        <v>22</v>
      </c>
      <c r="P6" s="7" t="s">
        <v>23</v>
      </c>
      <c r="Q6" s="6" t="s">
        <v>21</v>
      </c>
      <c r="R6" s="10" t="s">
        <v>22</v>
      </c>
      <c r="S6" s="6" t="s">
        <v>23</v>
      </c>
      <c r="T6" s="5" t="s">
        <v>21</v>
      </c>
      <c r="U6" s="10" t="s">
        <v>22</v>
      </c>
      <c r="V6" s="7" t="s">
        <v>23</v>
      </c>
      <c r="W6" s="6" t="s">
        <v>21</v>
      </c>
      <c r="X6" s="10" t="s">
        <v>22</v>
      </c>
      <c r="Y6" s="7" t="s">
        <v>23</v>
      </c>
      <c r="Z6" s="6" t="s">
        <v>21</v>
      </c>
      <c r="AA6" s="10" t="s">
        <v>22</v>
      </c>
      <c r="AB6" s="7" t="s">
        <v>23</v>
      </c>
      <c r="AD6" s="20"/>
    </row>
    <row r="7" spans="1:32" s="19" customFormat="1" ht="18.75" customHeight="1">
      <c r="A7" s="12" t="s">
        <v>24</v>
      </c>
      <c r="B7" s="13">
        <f>+B8</f>
        <v>51</v>
      </c>
      <c r="C7" s="14">
        <f>+C8</f>
        <v>32</v>
      </c>
      <c r="D7" s="15">
        <f>+D8</f>
        <v>19</v>
      </c>
      <c r="E7" s="16">
        <f aca="true" t="shared" si="0" ref="E7:E25">SUM(F7:G7)</f>
        <v>39</v>
      </c>
      <c r="F7" s="14">
        <f>+F8</f>
        <v>23</v>
      </c>
      <c r="G7" s="17">
        <f>+G8</f>
        <v>16</v>
      </c>
      <c r="H7" s="18">
        <f aca="true" t="shared" si="1" ref="H7:H25">SUM(I7+J7)</f>
        <v>1</v>
      </c>
      <c r="I7" s="14">
        <f>+I8</f>
        <v>0</v>
      </c>
      <c r="J7" s="15">
        <f>+J8</f>
        <v>1</v>
      </c>
      <c r="K7" s="18">
        <f aca="true" t="shared" si="2" ref="K7:K25">SUM(L7+M7)</f>
        <v>11</v>
      </c>
      <c r="L7" s="14">
        <f>+L8</f>
        <v>9</v>
      </c>
      <c r="M7" s="15">
        <f>+M8</f>
        <v>2</v>
      </c>
      <c r="N7" s="13">
        <f>SUM(O7+P7)</f>
        <v>0</v>
      </c>
      <c r="O7" s="14">
        <v>0</v>
      </c>
      <c r="P7" s="15">
        <v>0</v>
      </c>
      <c r="Q7" s="17">
        <f aca="true" t="shared" si="3" ref="Q7:Q25">+R7+S7</f>
        <v>0</v>
      </c>
      <c r="R7" s="14">
        <f>+R8</f>
        <v>0</v>
      </c>
      <c r="S7" s="17">
        <f>+S8</f>
        <v>0</v>
      </c>
      <c r="T7" s="13">
        <f aca="true" t="shared" si="4" ref="T7:T25">+U7+V7</f>
        <v>0</v>
      </c>
      <c r="U7" s="14">
        <f>+U8</f>
        <v>0</v>
      </c>
      <c r="V7" s="15">
        <f>+V8</f>
        <v>0</v>
      </c>
      <c r="W7" s="13">
        <f aca="true" t="shared" si="5" ref="W7:W25">+X7+Y7</f>
        <v>0</v>
      </c>
      <c r="X7" s="14">
        <f>+X8</f>
        <v>0</v>
      </c>
      <c r="Y7" s="15">
        <f>+Y8</f>
        <v>0</v>
      </c>
      <c r="Z7" s="13">
        <f aca="true" t="shared" si="6" ref="Z7:Z25">+AA7+AB7</f>
        <v>0</v>
      </c>
      <c r="AA7" s="14">
        <f>+AA8</f>
        <v>0</v>
      </c>
      <c r="AB7" s="15">
        <f>+AB8</f>
        <v>0</v>
      </c>
      <c r="AD7" s="20"/>
      <c r="AE7" s="11"/>
      <c r="AF7" s="11"/>
    </row>
    <row r="8" spans="1:30" s="11" customFormat="1" ht="18.75" customHeight="1">
      <c r="A8" s="21" t="s">
        <v>24</v>
      </c>
      <c r="B8" s="22">
        <f>SUM(C8:D8)</f>
        <v>51</v>
      </c>
      <c r="C8" s="23">
        <f>+F8+I8+L8+O8+R8+U8+X8+AA8</f>
        <v>32</v>
      </c>
      <c r="D8" s="24">
        <f>+G8+J8+M8+P8+S8+V8+Y8+AB8</f>
        <v>19</v>
      </c>
      <c r="E8" s="25">
        <f t="shared" si="0"/>
        <v>39</v>
      </c>
      <c r="F8" s="23">
        <v>23</v>
      </c>
      <c r="G8" s="25">
        <v>16</v>
      </c>
      <c r="H8" s="22">
        <f t="shared" si="1"/>
        <v>1</v>
      </c>
      <c r="I8" s="23">
        <v>0</v>
      </c>
      <c r="J8" s="24">
        <v>1</v>
      </c>
      <c r="K8" s="22">
        <f t="shared" si="2"/>
        <v>11</v>
      </c>
      <c r="L8" s="23">
        <v>9</v>
      </c>
      <c r="M8" s="24">
        <v>2</v>
      </c>
      <c r="N8" s="22">
        <f aca="true" t="shared" si="7" ref="N8:N25">+O8+P8</f>
        <v>0</v>
      </c>
      <c r="O8" s="23">
        <v>0</v>
      </c>
      <c r="P8" s="24">
        <v>0</v>
      </c>
      <c r="Q8" s="25">
        <f t="shared" si="3"/>
        <v>0</v>
      </c>
      <c r="R8" s="23">
        <v>0</v>
      </c>
      <c r="S8" s="25">
        <v>0</v>
      </c>
      <c r="T8" s="22">
        <f t="shared" si="4"/>
        <v>0</v>
      </c>
      <c r="U8" s="23">
        <v>0</v>
      </c>
      <c r="V8" s="24">
        <v>0</v>
      </c>
      <c r="W8" s="22">
        <f t="shared" si="5"/>
        <v>0</v>
      </c>
      <c r="X8" s="23">
        <v>0</v>
      </c>
      <c r="Y8" s="24">
        <v>0</v>
      </c>
      <c r="Z8" s="22">
        <f t="shared" si="6"/>
        <v>0</v>
      </c>
      <c r="AA8" s="23">
        <v>0</v>
      </c>
      <c r="AB8" s="24">
        <v>0</v>
      </c>
      <c r="AD8" s="20"/>
    </row>
    <row r="9" spans="1:30" s="3" customFormat="1" ht="18.75" customHeight="1">
      <c r="A9" s="26" t="s">
        <v>26</v>
      </c>
      <c r="B9" s="27">
        <f>SUM(B10:B11)</f>
        <v>56</v>
      </c>
      <c r="C9" s="28">
        <f>SUM(C10:C11)</f>
        <v>30</v>
      </c>
      <c r="D9" s="29">
        <f>SUM(D10:D11)</f>
        <v>26</v>
      </c>
      <c r="E9" s="30">
        <f t="shared" si="0"/>
        <v>33</v>
      </c>
      <c r="F9" s="28">
        <f>SUM(F10:F11)</f>
        <v>15</v>
      </c>
      <c r="G9" s="30">
        <f>SUM(G10:G11)</f>
        <v>18</v>
      </c>
      <c r="H9" s="31">
        <f t="shared" si="1"/>
        <v>3</v>
      </c>
      <c r="I9" s="28">
        <f>SUM(I10:I11)</f>
        <v>1</v>
      </c>
      <c r="J9" s="29">
        <f>SUM(J10:J11)</f>
        <v>2</v>
      </c>
      <c r="K9" s="31">
        <f t="shared" si="2"/>
        <v>10</v>
      </c>
      <c r="L9" s="28">
        <f>SUM(L10:L11)</f>
        <v>5</v>
      </c>
      <c r="M9" s="29">
        <f>SUM(M10:M11)</f>
        <v>5</v>
      </c>
      <c r="N9" s="27">
        <f t="shared" si="7"/>
        <v>0</v>
      </c>
      <c r="O9" s="28">
        <f>SUM(O10:O11)</f>
        <v>0</v>
      </c>
      <c r="P9" s="29">
        <f>SUM(P10:P11)</f>
        <v>0</v>
      </c>
      <c r="Q9" s="30">
        <f t="shared" si="3"/>
        <v>9</v>
      </c>
      <c r="R9" s="28">
        <f>SUM(R10:R11)</f>
        <v>8</v>
      </c>
      <c r="S9" s="30">
        <f>SUM(S10:S11)</f>
        <v>1</v>
      </c>
      <c r="T9" s="27">
        <f t="shared" si="4"/>
        <v>0</v>
      </c>
      <c r="U9" s="28">
        <f>SUM(U10:U11)</f>
        <v>0</v>
      </c>
      <c r="V9" s="29">
        <f>SUM(V10:V11)</f>
        <v>0</v>
      </c>
      <c r="W9" s="27">
        <f t="shared" si="5"/>
        <v>1</v>
      </c>
      <c r="X9" s="28">
        <f>SUM(X10:X11)</f>
        <v>1</v>
      </c>
      <c r="Y9" s="29">
        <f>SUM(Y10:Y11)</f>
        <v>0</v>
      </c>
      <c r="Z9" s="27">
        <f t="shared" si="6"/>
        <v>0</v>
      </c>
      <c r="AA9" s="28">
        <f>SUM(AA10:AA11)</f>
        <v>0</v>
      </c>
      <c r="AB9" s="29">
        <f>SUM(AB10:AB11)</f>
        <v>0</v>
      </c>
      <c r="AD9" s="20"/>
    </row>
    <row r="10" spans="1:30" s="11" customFormat="1" ht="18.75" customHeight="1">
      <c r="A10" s="21" t="s">
        <v>25</v>
      </c>
      <c r="B10" s="22">
        <f>+C10+D10</f>
        <v>22</v>
      </c>
      <c r="C10" s="23">
        <f>+F10+I10+L10+O10+R10+U10+X10+AA10</f>
        <v>11</v>
      </c>
      <c r="D10" s="24">
        <f>+G10+J10+M10+P10+S10+V10+Y10+AB10</f>
        <v>11</v>
      </c>
      <c r="E10" s="25">
        <f t="shared" si="0"/>
        <v>15</v>
      </c>
      <c r="F10" s="23">
        <v>6</v>
      </c>
      <c r="G10" s="25">
        <v>9</v>
      </c>
      <c r="H10" s="22">
        <f t="shared" si="1"/>
        <v>1</v>
      </c>
      <c r="I10" s="23">
        <v>0</v>
      </c>
      <c r="J10" s="24">
        <v>1</v>
      </c>
      <c r="K10" s="22">
        <f t="shared" si="2"/>
        <v>5</v>
      </c>
      <c r="L10" s="23">
        <v>4</v>
      </c>
      <c r="M10" s="24">
        <v>1</v>
      </c>
      <c r="N10" s="22">
        <f t="shared" si="7"/>
        <v>0</v>
      </c>
      <c r="O10" s="23">
        <v>0</v>
      </c>
      <c r="P10" s="24">
        <v>0</v>
      </c>
      <c r="Q10" s="25">
        <f t="shared" si="3"/>
        <v>1</v>
      </c>
      <c r="R10" s="23">
        <v>1</v>
      </c>
      <c r="S10" s="25">
        <v>0</v>
      </c>
      <c r="T10" s="22">
        <f t="shared" si="4"/>
        <v>0</v>
      </c>
      <c r="U10" s="23">
        <v>0</v>
      </c>
      <c r="V10" s="24">
        <v>0</v>
      </c>
      <c r="W10" s="22">
        <f t="shared" si="5"/>
        <v>0</v>
      </c>
      <c r="X10" s="23">
        <v>0</v>
      </c>
      <c r="Y10" s="24">
        <v>0</v>
      </c>
      <c r="Z10" s="22">
        <f t="shared" si="6"/>
        <v>0</v>
      </c>
      <c r="AA10" s="23">
        <v>0</v>
      </c>
      <c r="AB10" s="24">
        <v>0</v>
      </c>
      <c r="AD10" s="20"/>
    </row>
    <row r="11" spans="1:32" s="11" customFormat="1" ht="18.75" customHeight="1">
      <c r="A11" s="21" t="s">
        <v>27</v>
      </c>
      <c r="B11" s="22">
        <f>+C11+D11</f>
        <v>34</v>
      </c>
      <c r="C11" s="23">
        <f>+F11+I11+L11+O11+R11+U11+X11+AA11</f>
        <v>19</v>
      </c>
      <c r="D11" s="24">
        <f>+G11+J11+M11+P11+S11+V11+Y11+AB11</f>
        <v>15</v>
      </c>
      <c r="E11" s="25">
        <f t="shared" si="0"/>
        <v>18</v>
      </c>
      <c r="F11" s="23">
        <v>9</v>
      </c>
      <c r="G11" s="25">
        <v>9</v>
      </c>
      <c r="H11" s="22">
        <f t="shared" si="1"/>
        <v>2</v>
      </c>
      <c r="I11" s="23">
        <v>1</v>
      </c>
      <c r="J11" s="24">
        <v>1</v>
      </c>
      <c r="K11" s="22">
        <f t="shared" si="2"/>
        <v>5</v>
      </c>
      <c r="L11" s="23">
        <v>1</v>
      </c>
      <c r="M11" s="24">
        <v>4</v>
      </c>
      <c r="N11" s="22">
        <f t="shared" si="7"/>
        <v>0</v>
      </c>
      <c r="O11" s="23">
        <v>0</v>
      </c>
      <c r="P11" s="24">
        <v>0</v>
      </c>
      <c r="Q11" s="25">
        <f t="shared" si="3"/>
        <v>8</v>
      </c>
      <c r="R11" s="23">
        <v>7</v>
      </c>
      <c r="S11" s="25">
        <v>1</v>
      </c>
      <c r="T11" s="22">
        <f t="shared" si="4"/>
        <v>0</v>
      </c>
      <c r="U11" s="23">
        <v>0</v>
      </c>
      <c r="V11" s="24">
        <v>0</v>
      </c>
      <c r="W11" s="22">
        <f t="shared" si="5"/>
        <v>1</v>
      </c>
      <c r="X11" s="23">
        <v>1</v>
      </c>
      <c r="Y11" s="24">
        <v>0</v>
      </c>
      <c r="Z11" s="22">
        <f t="shared" si="6"/>
        <v>0</v>
      </c>
      <c r="AA11" s="23">
        <v>0</v>
      </c>
      <c r="AB11" s="24">
        <v>0</v>
      </c>
      <c r="AD11" s="20"/>
      <c r="AE11" s="3"/>
      <c r="AF11" s="3"/>
    </row>
    <row r="12" spans="1:32" s="3" customFormat="1" ht="18.75" customHeight="1">
      <c r="A12" s="32" t="s">
        <v>30</v>
      </c>
      <c r="B12" s="27">
        <f>+B13</f>
        <v>32</v>
      </c>
      <c r="C12" s="28">
        <f>+C13</f>
        <v>14</v>
      </c>
      <c r="D12" s="29">
        <f>+D13</f>
        <v>18</v>
      </c>
      <c r="E12" s="30">
        <f t="shared" si="0"/>
        <v>23</v>
      </c>
      <c r="F12" s="28">
        <f>+F13</f>
        <v>9</v>
      </c>
      <c r="G12" s="30">
        <f>+G13</f>
        <v>14</v>
      </c>
      <c r="H12" s="31">
        <f t="shared" si="1"/>
        <v>1</v>
      </c>
      <c r="I12" s="28">
        <f>+I13</f>
        <v>0</v>
      </c>
      <c r="J12" s="29">
        <f>+J13</f>
        <v>1</v>
      </c>
      <c r="K12" s="31">
        <f t="shared" si="2"/>
        <v>7</v>
      </c>
      <c r="L12" s="28">
        <f>+L13</f>
        <v>5</v>
      </c>
      <c r="M12" s="29">
        <f>+M13</f>
        <v>2</v>
      </c>
      <c r="N12" s="27">
        <f t="shared" si="7"/>
        <v>0</v>
      </c>
      <c r="O12" s="28">
        <f>+O13</f>
        <v>0</v>
      </c>
      <c r="P12" s="29">
        <f>+P13</f>
        <v>0</v>
      </c>
      <c r="Q12" s="30">
        <f t="shared" si="3"/>
        <v>1</v>
      </c>
      <c r="R12" s="28">
        <f>+R13</f>
        <v>0</v>
      </c>
      <c r="S12" s="30">
        <f>+S13</f>
        <v>1</v>
      </c>
      <c r="T12" s="27">
        <f t="shared" si="4"/>
        <v>0</v>
      </c>
      <c r="U12" s="28">
        <f>+U13</f>
        <v>0</v>
      </c>
      <c r="V12" s="29">
        <f>+V13</f>
        <v>0</v>
      </c>
      <c r="W12" s="27">
        <f t="shared" si="5"/>
        <v>0</v>
      </c>
      <c r="X12" s="28">
        <f>+X13</f>
        <v>0</v>
      </c>
      <c r="Y12" s="29">
        <f>+Y13</f>
        <v>0</v>
      </c>
      <c r="Z12" s="27">
        <f t="shared" si="6"/>
        <v>0</v>
      </c>
      <c r="AA12" s="28">
        <f>+AA13</f>
        <v>0</v>
      </c>
      <c r="AB12" s="29">
        <f>+AB13</f>
        <v>0</v>
      </c>
      <c r="AD12" s="20"/>
      <c r="AE12" s="11"/>
      <c r="AF12" s="11"/>
    </row>
    <row r="13" spans="1:30" s="11" customFormat="1" ht="18.75" customHeight="1">
      <c r="A13" s="21" t="s">
        <v>28</v>
      </c>
      <c r="B13" s="22">
        <f>+C13+D13</f>
        <v>32</v>
      </c>
      <c r="C13" s="23">
        <f>+F13+I13+L13+O13+R13+U13+X13+AA13</f>
        <v>14</v>
      </c>
      <c r="D13" s="24">
        <f>+G13+J13+M13+P13+S13+V13+Y13+AB13</f>
        <v>18</v>
      </c>
      <c r="E13" s="25">
        <f t="shared" si="0"/>
        <v>23</v>
      </c>
      <c r="F13" s="23">
        <v>9</v>
      </c>
      <c r="G13" s="25">
        <v>14</v>
      </c>
      <c r="H13" s="22">
        <f t="shared" si="1"/>
        <v>1</v>
      </c>
      <c r="I13" s="23">
        <v>0</v>
      </c>
      <c r="J13" s="24">
        <v>1</v>
      </c>
      <c r="K13" s="22">
        <f t="shared" si="2"/>
        <v>7</v>
      </c>
      <c r="L13" s="23">
        <v>5</v>
      </c>
      <c r="M13" s="24">
        <v>2</v>
      </c>
      <c r="N13" s="22">
        <f t="shared" si="7"/>
        <v>0</v>
      </c>
      <c r="O13" s="23">
        <v>0</v>
      </c>
      <c r="P13" s="24">
        <v>0</v>
      </c>
      <c r="Q13" s="25">
        <f t="shared" si="3"/>
        <v>1</v>
      </c>
      <c r="R13" s="23">
        <v>0</v>
      </c>
      <c r="S13" s="25">
        <v>1</v>
      </c>
      <c r="T13" s="22">
        <f t="shared" si="4"/>
        <v>0</v>
      </c>
      <c r="U13" s="23">
        <v>0</v>
      </c>
      <c r="V13" s="24">
        <v>0</v>
      </c>
      <c r="W13" s="22">
        <f t="shared" si="5"/>
        <v>0</v>
      </c>
      <c r="X13" s="23">
        <v>0</v>
      </c>
      <c r="Y13" s="24">
        <v>0</v>
      </c>
      <c r="Z13" s="22">
        <f t="shared" si="6"/>
        <v>0</v>
      </c>
      <c r="AA13" s="23">
        <v>0</v>
      </c>
      <c r="AB13" s="24">
        <v>0</v>
      </c>
      <c r="AD13" s="20"/>
    </row>
    <row r="14" spans="1:32" s="3" customFormat="1" ht="18.75" customHeight="1">
      <c r="A14" s="32" t="s">
        <v>31</v>
      </c>
      <c r="B14" s="27">
        <f>SUM(B15:B17)</f>
        <v>100</v>
      </c>
      <c r="C14" s="28">
        <f>SUM(C15:C17)</f>
        <v>51</v>
      </c>
      <c r="D14" s="29">
        <f>SUM(D15:D17)</f>
        <v>49</v>
      </c>
      <c r="E14" s="30">
        <f t="shared" si="0"/>
        <v>70</v>
      </c>
      <c r="F14" s="28">
        <f>SUM(F15:F17)</f>
        <v>39</v>
      </c>
      <c r="G14" s="30">
        <f>SUM(G15:G17)</f>
        <v>31</v>
      </c>
      <c r="H14" s="31">
        <f t="shared" si="1"/>
        <v>8</v>
      </c>
      <c r="I14" s="28">
        <f>SUM(I15:I17)</f>
        <v>2</v>
      </c>
      <c r="J14" s="29">
        <f>SUM(J15:J17)</f>
        <v>6</v>
      </c>
      <c r="K14" s="31">
        <f t="shared" si="2"/>
        <v>20</v>
      </c>
      <c r="L14" s="28">
        <f>SUM(L15:L17)</f>
        <v>9</v>
      </c>
      <c r="M14" s="29">
        <f>SUM(M15:M17)</f>
        <v>11</v>
      </c>
      <c r="N14" s="27">
        <f t="shared" si="7"/>
        <v>0</v>
      </c>
      <c r="O14" s="28">
        <f>SUM(O15:O17)</f>
        <v>0</v>
      </c>
      <c r="P14" s="29">
        <f>SUM(P15:P17)</f>
        <v>0</v>
      </c>
      <c r="Q14" s="30">
        <f t="shared" si="3"/>
        <v>0</v>
      </c>
      <c r="R14" s="28">
        <f>SUM(R15:R17)</f>
        <v>0</v>
      </c>
      <c r="S14" s="30">
        <f>SUM(S15:S17)</f>
        <v>0</v>
      </c>
      <c r="T14" s="27">
        <f t="shared" si="4"/>
        <v>1</v>
      </c>
      <c r="U14" s="28">
        <f>SUM(U15:V17)</f>
        <v>1</v>
      </c>
      <c r="V14" s="29">
        <f>SUM(V15:V17)</f>
        <v>0</v>
      </c>
      <c r="W14" s="27">
        <f t="shared" si="5"/>
        <v>0</v>
      </c>
      <c r="X14" s="28">
        <f>SUM(X15:X17)</f>
        <v>0</v>
      </c>
      <c r="Y14" s="29">
        <f>SUM(Y15:Y17)</f>
        <v>0</v>
      </c>
      <c r="Z14" s="27">
        <f t="shared" si="6"/>
        <v>1</v>
      </c>
      <c r="AA14" s="28">
        <f>SUM(AA15:AA17)</f>
        <v>0</v>
      </c>
      <c r="AB14" s="29">
        <f>SUM(AB15:AB17)</f>
        <v>1</v>
      </c>
      <c r="AD14" s="20"/>
      <c r="AE14" s="11"/>
      <c r="AF14" s="11"/>
    </row>
    <row r="15" spans="1:32" s="11" customFormat="1" ht="18.75" customHeight="1">
      <c r="A15" s="21" t="s">
        <v>29</v>
      </c>
      <c r="B15" s="22">
        <f>+C15+D15</f>
        <v>36</v>
      </c>
      <c r="C15" s="23">
        <f aca="true" t="shared" si="8" ref="C15:D17">+F15+I15+L15+O15+R15+U15+X15+AA15</f>
        <v>19</v>
      </c>
      <c r="D15" s="24">
        <f t="shared" si="8"/>
        <v>17</v>
      </c>
      <c r="E15" s="25">
        <f t="shared" si="0"/>
        <v>25</v>
      </c>
      <c r="F15" s="23">
        <v>13</v>
      </c>
      <c r="G15" s="25">
        <v>12</v>
      </c>
      <c r="H15" s="22">
        <f t="shared" si="1"/>
        <v>3</v>
      </c>
      <c r="I15" s="23">
        <v>2</v>
      </c>
      <c r="J15" s="24">
        <v>1</v>
      </c>
      <c r="K15" s="22">
        <f t="shared" si="2"/>
        <v>8</v>
      </c>
      <c r="L15" s="23">
        <v>4</v>
      </c>
      <c r="M15" s="24">
        <v>4</v>
      </c>
      <c r="N15" s="22">
        <f t="shared" si="7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4">
        <v>0</v>
      </c>
      <c r="W15" s="22">
        <f t="shared" si="5"/>
        <v>0</v>
      </c>
      <c r="X15" s="23">
        <v>0</v>
      </c>
      <c r="Y15" s="24">
        <v>0</v>
      </c>
      <c r="Z15" s="22">
        <f t="shared" si="6"/>
        <v>0</v>
      </c>
      <c r="AA15" s="23">
        <v>0</v>
      </c>
      <c r="AB15" s="24">
        <v>0</v>
      </c>
      <c r="AD15" s="20"/>
      <c r="AE15" s="3"/>
      <c r="AF15" s="3"/>
    </row>
    <row r="16" spans="1:30" s="11" customFormat="1" ht="18.75" customHeight="1">
      <c r="A16" s="21" t="s">
        <v>34</v>
      </c>
      <c r="B16" s="22">
        <f>+C16+D16</f>
        <v>26</v>
      </c>
      <c r="C16" s="23">
        <f t="shared" si="8"/>
        <v>13</v>
      </c>
      <c r="D16" s="24">
        <f t="shared" si="8"/>
        <v>13</v>
      </c>
      <c r="E16" s="25">
        <f t="shared" si="0"/>
        <v>19</v>
      </c>
      <c r="F16" s="23">
        <v>11</v>
      </c>
      <c r="G16" s="25">
        <v>8</v>
      </c>
      <c r="H16" s="22">
        <f t="shared" si="1"/>
        <v>2</v>
      </c>
      <c r="I16" s="23">
        <v>0</v>
      </c>
      <c r="J16" s="24">
        <v>2</v>
      </c>
      <c r="K16" s="22">
        <f t="shared" si="2"/>
        <v>5</v>
      </c>
      <c r="L16" s="23">
        <v>2</v>
      </c>
      <c r="M16" s="24">
        <v>3</v>
      </c>
      <c r="N16" s="22">
        <f t="shared" si="7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4">
        <v>0</v>
      </c>
      <c r="W16" s="22">
        <f t="shared" si="5"/>
        <v>0</v>
      </c>
      <c r="X16" s="23">
        <v>0</v>
      </c>
      <c r="Y16" s="24">
        <v>0</v>
      </c>
      <c r="Z16" s="22">
        <f t="shared" si="6"/>
        <v>0</v>
      </c>
      <c r="AA16" s="23">
        <v>0</v>
      </c>
      <c r="AB16" s="24">
        <v>0</v>
      </c>
      <c r="AD16" s="20"/>
    </row>
    <row r="17" spans="1:28" s="11" customFormat="1" ht="18.75" customHeight="1">
      <c r="A17" s="21" t="s">
        <v>36</v>
      </c>
      <c r="B17" s="22">
        <f>+C17+D17</f>
        <v>38</v>
      </c>
      <c r="C17" s="23">
        <f t="shared" si="8"/>
        <v>19</v>
      </c>
      <c r="D17" s="24">
        <f t="shared" si="8"/>
        <v>19</v>
      </c>
      <c r="E17" s="25">
        <f t="shared" si="0"/>
        <v>26</v>
      </c>
      <c r="F17" s="23">
        <v>15</v>
      </c>
      <c r="G17" s="25">
        <v>11</v>
      </c>
      <c r="H17" s="22">
        <f t="shared" si="1"/>
        <v>3</v>
      </c>
      <c r="I17" s="23">
        <v>0</v>
      </c>
      <c r="J17" s="24">
        <v>3</v>
      </c>
      <c r="K17" s="22">
        <f t="shared" si="2"/>
        <v>7</v>
      </c>
      <c r="L17" s="23">
        <v>3</v>
      </c>
      <c r="M17" s="24">
        <v>4</v>
      </c>
      <c r="N17" s="22">
        <f t="shared" si="7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1</v>
      </c>
      <c r="U17" s="23">
        <v>1</v>
      </c>
      <c r="V17" s="24">
        <v>0</v>
      </c>
      <c r="W17" s="22">
        <f t="shared" si="5"/>
        <v>0</v>
      </c>
      <c r="X17" s="23">
        <v>0</v>
      </c>
      <c r="Y17" s="24">
        <v>0</v>
      </c>
      <c r="Z17" s="22">
        <f t="shared" si="6"/>
        <v>1</v>
      </c>
      <c r="AA17" s="23">
        <v>0</v>
      </c>
      <c r="AB17" s="24">
        <v>1</v>
      </c>
    </row>
    <row r="18" spans="1:28" s="3" customFormat="1" ht="18.75" customHeight="1">
      <c r="A18" s="32" t="s">
        <v>38</v>
      </c>
      <c r="B18" s="27">
        <f>+B19</f>
        <v>30</v>
      </c>
      <c r="C18" s="28">
        <f>+C19</f>
        <v>19</v>
      </c>
      <c r="D18" s="29">
        <f>+D19</f>
        <v>11</v>
      </c>
      <c r="E18" s="30">
        <f t="shared" si="0"/>
        <v>23</v>
      </c>
      <c r="F18" s="28">
        <f>+F19</f>
        <v>14</v>
      </c>
      <c r="G18" s="30">
        <f>+G19</f>
        <v>9</v>
      </c>
      <c r="H18" s="31">
        <f t="shared" si="1"/>
        <v>0</v>
      </c>
      <c r="I18" s="28">
        <f>+I19</f>
        <v>0</v>
      </c>
      <c r="J18" s="29">
        <f>+J19</f>
        <v>0</v>
      </c>
      <c r="K18" s="31">
        <f t="shared" si="2"/>
        <v>7</v>
      </c>
      <c r="L18" s="28">
        <f>+L19</f>
        <v>5</v>
      </c>
      <c r="M18" s="29">
        <f>+M19</f>
        <v>2</v>
      </c>
      <c r="N18" s="27">
        <f t="shared" si="7"/>
        <v>0</v>
      </c>
      <c r="O18" s="28">
        <f>+O19</f>
        <v>0</v>
      </c>
      <c r="P18" s="29">
        <f>+P19</f>
        <v>0</v>
      </c>
      <c r="Q18" s="30">
        <f t="shared" si="3"/>
        <v>0</v>
      </c>
      <c r="R18" s="28">
        <f>+R19</f>
        <v>0</v>
      </c>
      <c r="S18" s="30">
        <f>+S19</f>
        <v>0</v>
      </c>
      <c r="T18" s="27">
        <f t="shared" si="4"/>
        <v>0</v>
      </c>
      <c r="U18" s="28">
        <f>+U19</f>
        <v>0</v>
      </c>
      <c r="V18" s="29">
        <f>+V19</f>
        <v>0</v>
      </c>
      <c r="W18" s="27">
        <f t="shared" si="5"/>
        <v>0</v>
      </c>
      <c r="X18" s="28">
        <f>+X19</f>
        <v>0</v>
      </c>
      <c r="Y18" s="29">
        <f>+Y19</f>
        <v>0</v>
      </c>
      <c r="Z18" s="27">
        <f t="shared" si="6"/>
        <v>0</v>
      </c>
      <c r="AA18" s="28">
        <f>+AA19</f>
        <v>0</v>
      </c>
      <c r="AB18" s="29">
        <f>+AB19</f>
        <v>0</v>
      </c>
    </row>
    <row r="19" spans="1:28" s="11" customFormat="1" ht="18.75" customHeight="1">
      <c r="A19" s="21" t="s">
        <v>32</v>
      </c>
      <c r="B19" s="22">
        <f>+C19+D19</f>
        <v>30</v>
      </c>
      <c r="C19" s="23">
        <f>+F19+I19+L19+O19+R19+U19+X19+AA19</f>
        <v>19</v>
      </c>
      <c r="D19" s="24">
        <f>+G19+J19+M19+P19+S19+V19+Y19+AB19</f>
        <v>11</v>
      </c>
      <c r="E19" s="25">
        <f t="shared" si="0"/>
        <v>23</v>
      </c>
      <c r="F19" s="23">
        <v>14</v>
      </c>
      <c r="G19" s="25">
        <v>9</v>
      </c>
      <c r="H19" s="22">
        <f t="shared" si="1"/>
        <v>0</v>
      </c>
      <c r="I19" s="23">
        <v>0</v>
      </c>
      <c r="J19" s="24">
        <v>0</v>
      </c>
      <c r="K19" s="22">
        <f t="shared" si="2"/>
        <v>7</v>
      </c>
      <c r="L19" s="23">
        <v>5</v>
      </c>
      <c r="M19" s="24">
        <v>2</v>
      </c>
      <c r="N19" s="22">
        <f t="shared" si="7"/>
        <v>0</v>
      </c>
      <c r="O19" s="23">
        <v>0</v>
      </c>
      <c r="P19" s="24">
        <v>0</v>
      </c>
      <c r="Q19" s="25">
        <f t="shared" si="3"/>
        <v>0</v>
      </c>
      <c r="R19" s="23">
        <v>0</v>
      </c>
      <c r="S19" s="25">
        <v>0</v>
      </c>
      <c r="T19" s="22">
        <f t="shared" si="4"/>
        <v>0</v>
      </c>
      <c r="U19" s="23">
        <v>0</v>
      </c>
      <c r="V19" s="24">
        <v>0</v>
      </c>
      <c r="W19" s="22">
        <f t="shared" si="5"/>
        <v>0</v>
      </c>
      <c r="X19" s="23">
        <v>0</v>
      </c>
      <c r="Y19" s="24">
        <v>0</v>
      </c>
      <c r="Z19" s="22">
        <f t="shared" si="6"/>
        <v>0</v>
      </c>
      <c r="AA19" s="23">
        <v>0</v>
      </c>
      <c r="AB19" s="24">
        <v>0</v>
      </c>
    </row>
    <row r="20" spans="1:28" s="3" customFormat="1" ht="18.75" customHeight="1">
      <c r="A20" s="32" t="s">
        <v>39</v>
      </c>
      <c r="B20" s="27">
        <f>+B21</f>
        <v>38</v>
      </c>
      <c r="C20" s="28">
        <f>+C21</f>
        <v>21</v>
      </c>
      <c r="D20" s="29">
        <f>+D21</f>
        <v>17</v>
      </c>
      <c r="E20" s="30">
        <f t="shared" si="0"/>
        <v>27</v>
      </c>
      <c r="F20" s="28">
        <f>+F21</f>
        <v>15</v>
      </c>
      <c r="G20" s="30">
        <f>+G21</f>
        <v>12</v>
      </c>
      <c r="H20" s="31">
        <f t="shared" si="1"/>
        <v>3</v>
      </c>
      <c r="I20" s="28">
        <f>+I21</f>
        <v>1</v>
      </c>
      <c r="J20" s="29">
        <f>+J21</f>
        <v>2</v>
      </c>
      <c r="K20" s="31">
        <f t="shared" si="2"/>
        <v>8</v>
      </c>
      <c r="L20" s="28">
        <f>+L21</f>
        <v>5</v>
      </c>
      <c r="M20" s="29">
        <f>+M21</f>
        <v>3</v>
      </c>
      <c r="N20" s="27">
        <f t="shared" si="7"/>
        <v>0</v>
      </c>
      <c r="O20" s="28">
        <f>+O21</f>
        <v>0</v>
      </c>
      <c r="P20" s="29">
        <f>+P21</f>
        <v>0</v>
      </c>
      <c r="Q20" s="30">
        <f t="shared" si="3"/>
        <v>0</v>
      </c>
      <c r="R20" s="28">
        <f>+R21</f>
        <v>0</v>
      </c>
      <c r="S20" s="30">
        <f>+S21</f>
        <v>0</v>
      </c>
      <c r="T20" s="27">
        <f t="shared" si="4"/>
        <v>0</v>
      </c>
      <c r="U20" s="28">
        <f>+U21</f>
        <v>0</v>
      </c>
      <c r="V20" s="29">
        <f>+V21</f>
        <v>0</v>
      </c>
      <c r="W20" s="27">
        <f t="shared" si="5"/>
        <v>0</v>
      </c>
      <c r="X20" s="28">
        <f>+X21</f>
        <v>0</v>
      </c>
      <c r="Y20" s="29">
        <f>+Y21</f>
        <v>0</v>
      </c>
      <c r="Z20" s="27">
        <f t="shared" si="6"/>
        <v>0</v>
      </c>
      <c r="AA20" s="28">
        <f>+AA21</f>
        <v>0</v>
      </c>
      <c r="AB20" s="29">
        <f>+AB21</f>
        <v>0</v>
      </c>
    </row>
    <row r="21" spans="1:28" s="11" customFormat="1" ht="18.75" customHeight="1">
      <c r="A21" s="21" t="s">
        <v>33</v>
      </c>
      <c r="B21" s="22">
        <f>+C21+D21</f>
        <v>38</v>
      </c>
      <c r="C21" s="23">
        <f>+F21+I21+L21+O21+R21+U21+X21+AA21</f>
        <v>21</v>
      </c>
      <c r="D21" s="24">
        <f>+G21+J21+M21+P21+S21+V21+Y21+AB21</f>
        <v>17</v>
      </c>
      <c r="E21" s="25">
        <f t="shared" si="0"/>
        <v>27</v>
      </c>
      <c r="F21" s="23">
        <v>15</v>
      </c>
      <c r="G21" s="25">
        <v>12</v>
      </c>
      <c r="H21" s="22">
        <f t="shared" si="1"/>
        <v>3</v>
      </c>
      <c r="I21" s="23">
        <v>1</v>
      </c>
      <c r="J21" s="24">
        <v>2</v>
      </c>
      <c r="K21" s="22">
        <f t="shared" si="2"/>
        <v>8</v>
      </c>
      <c r="L21" s="23">
        <v>5</v>
      </c>
      <c r="M21" s="24">
        <v>3</v>
      </c>
      <c r="N21" s="22">
        <f t="shared" si="7"/>
        <v>0</v>
      </c>
      <c r="O21" s="23">
        <v>0</v>
      </c>
      <c r="P21" s="24">
        <v>0</v>
      </c>
      <c r="Q21" s="25">
        <f t="shared" si="3"/>
        <v>0</v>
      </c>
      <c r="R21" s="23">
        <v>0</v>
      </c>
      <c r="S21" s="25">
        <v>0</v>
      </c>
      <c r="T21" s="22">
        <f t="shared" si="4"/>
        <v>0</v>
      </c>
      <c r="U21" s="23">
        <v>0</v>
      </c>
      <c r="V21" s="24">
        <v>0</v>
      </c>
      <c r="W21" s="22">
        <f t="shared" si="5"/>
        <v>0</v>
      </c>
      <c r="X21" s="23">
        <v>0</v>
      </c>
      <c r="Y21" s="24">
        <v>0</v>
      </c>
      <c r="Z21" s="22">
        <f t="shared" si="6"/>
        <v>0</v>
      </c>
      <c r="AA21" s="23">
        <v>0</v>
      </c>
      <c r="AB21" s="24">
        <v>0</v>
      </c>
    </row>
    <row r="22" spans="1:28" s="3" customFormat="1" ht="18.75" customHeight="1">
      <c r="A22" s="32" t="s">
        <v>40</v>
      </c>
      <c r="B22" s="27">
        <f>+B23</f>
        <v>30</v>
      </c>
      <c r="C22" s="28">
        <f>+C23</f>
        <v>17</v>
      </c>
      <c r="D22" s="29">
        <f>+D23</f>
        <v>13</v>
      </c>
      <c r="E22" s="30">
        <f t="shared" si="0"/>
        <v>23</v>
      </c>
      <c r="F22" s="28">
        <f>+F23</f>
        <v>15</v>
      </c>
      <c r="G22" s="30">
        <f>+G23</f>
        <v>8</v>
      </c>
      <c r="H22" s="31">
        <f t="shared" si="1"/>
        <v>0</v>
      </c>
      <c r="I22" s="28">
        <f>+I23</f>
        <v>0</v>
      </c>
      <c r="J22" s="29">
        <f>+J23</f>
        <v>0</v>
      </c>
      <c r="K22" s="31">
        <f t="shared" si="2"/>
        <v>7</v>
      </c>
      <c r="L22" s="28">
        <f>+L23</f>
        <v>2</v>
      </c>
      <c r="M22" s="29">
        <f>+M23</f>
        <v>5</v>
      </c>
      <c r="N22" s="27">
        <f t="shared" si="7"/>
        <v>0</v>
      </c>
      <c r="O22" s="28">
        <f>+O23</f>
        <v>0</v>
      </c>
      <c r="P22" s="29">
        <f>+P23</f>
        <v>0</v>
      </c>
      <c r="Q22" s="30">
        <f t="shared" si="3"/>
        <v>0</v>
      </c>
      <c r="R22" s="28">
        <f>+R23</f>
        <v>0</v>
      </c>
      <c r="S22" s="30">
        <f>+S23</f>
        <v>0</v>
      </c>
      <c r="T22" s="27">
        <f t="shared" si="4"/>
        <v>0</v>
      </c>
      <c r="U22" s="28">
        <f>+U23</f>
        <v>0</v>
      </c>
      <c r="V22" s="29">
        <v>0</v>
      </c>
      <c r="W22" s="27">
        <f t="shared" si="5"/>
        <v>0</v>
      </c>
      <c r="X22" s="28">
        <f>+X23</f>
        <v>0</v>
      </c>
      <c r="Y22" s="29">
        <f>+Y23</f>
        <v>0</v>
      </c>
      <c r="Z22" s="27">
        <f t="shared" si="6"/>
        <v>0</v>
      </c>
      <c r="AA22" s="28">
        <f>+AA23</f>
        <v>0</v>
      </c>
      <c r="AB22" s="29">
        <f>+AB23</f>
        <v>0</v>
      </c>
    </row>
    <row r="23" spans="1:28" s="11" customFormat="1" ht="18.75" customHeight="1">
      <c r="A23" s="21" t="s">
        <v>35</v>
      </c>
      <c r="B23" s="22">
        <f>+C23+D23</f>
        <v>30</v>
      </c>
      <c r="C23" s="23">
        <f>+F23+I23+L23+O23+R23+U23+X23+AA23</f>
        <v>17</v>
      </c>
      <c r="D23" s="24">
        <f>+G23+J23+M23+P23+S23+V23+Y23+AB23</f>
        <v>13</v>
      </c>
      <c r="E23" s="25">
        <f t="shared" si="0"/>
        <v>23</v>
      </c>
      <c r="F23" s="23">
        <v>15</v>
      </c>
      <c r="G23" s="25">
        <v>8</v>
      </c>
      <c r="H23" s="22">
        <f t="shared" si="1"/>
        <v>0</v>
      </c>
      <c r="I23" s="23">
        <v>0</v>
      </c>
      <c r="J23" s="24">
        <v>0</v>
      </c>
      <c r="K23" s="22">
        <f t="shared" si="2"/>
        <v>7</v>
      </c>
      <c r="L23" s="23">
        <v>2</v>
      </c>
      <c r="M23" s="24">
        <v>5</v>
      </c>
      <c r="N23" s="22">
        <f t="shared" si="7"/>
        <v>0</v>
      </c>
      <c r="O23" s="23">
        <v>0</v>
      </c>
      <c r="P23" s="24">
        <v>0</v>
      </c>
      <c r="Q23" s="25">
        <f t="shared" si="3"/>
        <v>0</v>
      </c>
      <c r="R23" s="23">
        <v>0</v>
      </c>
      <c r="S23" s="25">
        <v>0</v>
      </c>
      <c r="T23" s="22">
        <f t="shared" si="4"/>
        <v>0</v>
      </c>
      <c r="U23" s="23">
        <v>0</v>
      </c>
      <c r="V23" s="24">
        <v>0</v>
      </c>
      <c r="W23" s="22">
        <f t="shared" si="5"/>
        <v>0</v>
      </c>
      <c r="X23" s="23">
        <v>0</v>
      </c>
      <c r="Y23" s="24">
        <v>0</v>
      </c>
      <c r="Z23" s="22">
        <f t="shared" si="6"/>
        <v>0</v>
      </c>
      <c r="AA23" s="23">
        <v>0</v>
      </c>
      <c r="AB23" s="24">
        <v>0</v>
      </c>
    </row>
    <row r="24" spans="1:28" s="3" customFormat="1" ht="18.75" customHeight="1">
      <c r="A24" s="32" t="s">
        <v>37</v>
      </c>
      <c r="B24" s="27">
        <f>+B25</f>
        <v>36</v>
      </c>
      <c r="C24" s="28">
        <f>+C25</f>
        <v>22</v>
      </c>
      <c r="D24" s="29">
        <f>+D25</f>
        <v>14</v>
      </c>
      <c r="E24" s="30">
        <f t="shared" si="0"/>
        <v>26</v>
      </c>
      <c r="F24" s="28">
        <f>+F25</f>
        <v>13</v>
      </c>
      <c r="G24" s="30">
        <f>+G25</f>
        <v>13</v>
      </c>
      <c r="H24" s="31">
        <f t="shared" si="1"/>
        <v>0</v>
      </c>
      <c r="I24" s="28">
        <f>+I25</f>
        <v>0</v>
      </c>
      <c r="J24" s="29">
        <f>+J25</f>
        <v>0</v>
      </c>
      <c r="K24" s="31">
        <f t="shared" si="2"/>
        <v>7</v>
      </c>
      <c r="L24" s="28">
        <f>+L25</f>
        <v>6</v>
      </c>
      <c r="M24" s="29">
        <f>+M25</f>
        <v>1</v>
      </c>
      <c r="N24" s="27">
        <f t="shared" si="7"/>
        <v>0</v>
      </c>
      <c r="O24" s="28">
        <f>+O25</f>
        <v>0</v>
      </c>
      <c r="P24" s="29">
        <f>+P25</f>
        <v>0</v>
      </c>
      <c r="Q24" s="30">
        <f t="shared" si="3"/>
        <v>2</v>
      </c>
      <c r="R24" s="28">
        <f>+R25</f>
        <v>2</v>
      </c>
      <c r="S24" s="30">
        <f>+S25</f>
        <v>0</v>
      </c>
      <c r="T24" s="27">
        <f t="shared" si="4"/>
        <v>0</v>
      </c>
      <c r="U24" s="28">
        <f>+U25</f>
        <v>0</v>
      </c>
      <c r="V24" s="29">
        <f>+V25</f>
        <v>0</v>
      </c>
      <c r="W24" s="27">
        <f t="shared" si="5"/>
        <v>0</v>
      </c>
      <c r="X24" s="28">
        <f>+X25</f>
        <v>0</v>
      </c>
      <c r="Y24" s="29">
        <f>+Y25</f>
        <v>0</v>
      </c>
      <c r="Z24" s="27">
        <f t="shared" si="6"/>
        <v>1</v>
      </c>
      <c r="AA24" s="28">
        <f>+AA25</f>
        <v>1</v>
      </c>
      <c r="AB24" s="29">
        <f>+AB25</f>
        <v>0</v>
      </c>
    </row>
    <row r="25" spans="1:28" s="11" customFormat="1" ht="18.75" customHeight="1">
      <c r="A25" s="21" t="s">
        <v>37</v>
      </c>
      <c r="B25" s="22">
        <f>+C25+D25</f>
        <v>36</v>
      </c>
      <c r="C25" s="23">
        <f>+F25+I25+L25+O25+R25+U25+X25+AA25</f>
        <v>22</v>
      </c>
      <c r="D25" s="24">
        <f>+G25+J25+M25+P25+S25+V25+Y25+AB25</f>
        <v>14</v>
      </c>
      <c r="E25" s="25">
        <f t="shared" si="0"/>
        <v>26</v>
      </c>
      <c r="F25" s="23">
        <v>13</v>
      </c>
      <c r="G25" s="25">
        <v>13</v>
      </c>
      <c r="H25" s="22">
        <f t="shared" si="1"/>
        <v>0</v>
      </c>
      <c r="I25" s="23">
        <v>0</v>
      </c>
      <c r="J25" s="24">
        <v>0</v>
      </c>
      <c r="K25" s="22">
        <f t="shared" si="2"/>
        <v>7</v>
      </c>
      <c r="L25" s="23">
        <v>6</v>
      </c>
      <c r="M25" s="24">
        <v>1</v>
      </c>
      <c r="N25" s="22">
        <f t="shared" si="7"/>
        <v>0</v>
      </c>
      <c r="O25" s="23">
        <v>0</v>
      </c>
      <c r="P25" s="24">
        <v>0</v>
      </c>
      <c r="Q25" s="25">
        <f t="shared" si="3"/>
        <v>2</v>
      </c>
      <c r="R25" s="23">
        <v>2</v>
      </c>
      <c r="S25" s="25">
        <v>0</v>
      </c>
      <c r="T25" s="22">
        <f t="shared" si="4"/>
        <v>0</v>
      </c>
      <c r="U25" s="23">
        <v>0</v>
      </c>
      <c r="V25" s="24">
        <v>0</v>
      </c>
      <c r="W25" s="22">
        <f t="shared" si="5"/>
        <v>0</v>
      </c>
      <c r="X25" s="23">
        <v>0</v>
      </c>
      <c r="Y25" s="24">
        <v>0</v>
      </c>
      <c r="Z25" s="22">
        <f t="shared" si="6"/>
        <v>1</v>
      </c>
      <c r="AA25" s="23">
        <v>1</v>
      </c>
      <c r="AB25" s="24">
        <v>0</v>
      </c>
    </row>
    <row r="26" spans="1:28" s="11" customFormat="1" ht="18.75" customHeight="1" thickBot="1">
      <c r="A26" s="33"/>
      <c r="B26" s="34"/>
      <c r="C26" s="35"/>
      <c r="D26" s="36"/>
      <c r="E26" s="37"/>
      <c r="F26" s="35"/>
      <c r="G26" s="37"/>
      <c r="H26" s="34"/>
      <c r="I26" s="35"/>
      <c r="J26" s="36"/>
      <c r="K26" s="34"/>
      <c r="L26" s="35"/>
      <c r="M26" s="36"/>
      <c r="N26" s="34"/>
      <c r="O26" s="35"/>
      <c r="P26" s="36"/>
      <c r="Q26" s="37"/>
      <c r="R26" s="35"/>
      <c r="S26" s="37"/>
      <c r="T26" s="34"/>
      <c r="U26" s="35"/>
      <c r="V26" s="36"/>
      <c r="W26" s="34"/>
      <c r="X26" s="35"/>
      <c r="Y26" s="36"/>
      <c r="Z26" s="34"/>
      <c r="AA26" s="35"/>
      <c r="AB26" s="36"/>
    </row>
    <row r="27" spans="1:28" s="3" customFormat="1" ht="18.75" customHeight="1" thickBot="1">
      <c r="A27" s="9" t="s">
        <v>3</v>
      </c>
      <c r="B27" s="38">
        <f>+C27+D27</f>
        <v>373</v>
      </c>
      <c r="C27" s="10">
        <f>+C7+C9+C12+C14+C18+C20+C22+C24</f>
        <v>206</v>
      </c>
      <c r="D27" s="39">
        <f>+D7+D9+D12+D14+D18+D20+D22+D24</f>
        <v>167</v>
      </c>
      <c r="E27" s="40">
        <f>+F27+G27</f>
        <v>264</v>
      </c>
      <c r="F27" s="41">
        <f>+F7+F9+F12+F14+F18+F20+F22+F24</f>
        <v>143</v>
      </c>
      <c r="G27" s="42">
        <f>+G7+G9+G12+G14+G18+G20+G22+G24</f>
        <v>121</v>
      </c>
      <c r="H27" s="38">
        <f>+I27+J27</f>
        <v>16</v>
      </c>
      <c r="I27" s="10">
        <f>+I7+I9+I12+I14+I18+I20+I22+I24</f>
        <v>4</v>
      </c>
      <c r="J27" s="39">
        <f>+J7+J9+J12+J14+J18+J20+J22+J24</f>
        <v>12</v>
      </c>
      <c r="K27" s="38">
        <f>+L27+M27</f>
        <v>77</v>
      </c>
      <c r="L27" s="10">
        <f>+L7+L9+L12+L14+L18+L20+L22+L24</f>
        <v>46</v>
      </c>
      <c r="M27" s="39">
        <f>+M7+M9+M12+M14+M18+M20+M22+M24</f>
        <v>31</v>
      </c>
      <c r="N27" s="38">
        <f>+O27+P27</f>
        <v>0</v>
      </c>
      <c r="O27" s="10">
        <f>+O7+O9+O12+O14+O18+O20+O22+O24</f>
        <v>0</v>
      </c>
      <c r="P27" s="39">
        <f>+P7+P9+P12+P14+P18+P20+P22+P24</f>
        <v>0</v>
      </c>
      <c r="Q27" s="38">
        <f>+R27+S27</f>
        <v>12</v>
      </c>
      <c r="R27" s="10">
        <f>+R7+R9+R12+R14+R18+R20+R22+R24</f>
        <v>10</v>
      </c>
      <c r="S27" s="39">
        <f>+S7+S9+S12+S14+S18+S20+S22+S24</f>
        <v>2</v>
      </c>
      <c r="T27" s="38">
        <f>+U27+V27</f>
        <v>1</v>
      </c>
      <c r="U27" s="10">
        <f>+U7+U9+U12+U14+U18+U20+U22+U24</f>
        <v>1</v>
      </c>
      <c r="V27" s="39">
        <f>+V7+V9+V12+V14+V18+V20+V22+V24</f>
        <v>0</v>
      </c>
      <c r="W27" s="38">
        <f>+X27+Y27</f>
        <v>1</v>
      </c>
      <c r="X27" s="10">
        <f>+X7+X9+X12+X14+X18+X20+X22+X24</f>
        <v>1</v>
      </c>
      <c r="Y27" s="39">
        <f>+Y7+Y9+Y12+Y14+Y18+Y20+Y22+Y24</f>
        <v>0</v>
      </c>
      <c r="Z27" s="38">
        <f>+AA27+AB27</f>
        <v>2</v>
      </c>
      <c r="AA27" s="10">
        <f>+AA7+AA9+AA12+AA14+AA18+AA20+AA22+AA24</f>
        <v>1</v>
      </c>
      <c r="AB27" s="39">
        <f>+AB7+AB9+AB12+AB14+AB18+AB20+AB22+AB24</f>
        <v>1</v>
      </c>
    </row>
    <row r="28" spans="1:28" s="11" customFormat="1" ht="11.25">
      <c r="A28" s="20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1" customFormat="1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21">
    <mergeCell ref="W4:Y4"/>
    <mergeCell ref="Z5:AB5"/>
    <mergeCell ref="A1:AB1"/>
    <mergeCell ref="A2:AB2"/>
    <mergeCell ref="B4:D4"/>
    <mergeCell ref="E4:G4"/>
    <mergeCell ref="H4:J4"/>
    <mergeCell ref="K4:M4"/>
    <mergeCell ref="N4:P4"/>
    <mergeCell ref="Q4:S4"/>
    <mergeCell ref="T4:V4"/>
    <mergeCell ref="A29:AB29"/>
    <mergeCell ref="A30:AB30"/>
    <mergeCell ref="Z4:AB4"/>
    <mergeCell ref="B5:D5"/>
    <mergeCell ref="E5:G5"/>
    <mergeCell ref="H5:J5"/>
    <mergeCell ref="K5:M5"/>
    <mergeCell ref="N5:P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K35" sqref="K35"/>
    </sheetView>
  </sheetViews>
  <sheetFormatPr defaultColWidth="11.421875" defaultRowHeight="15"/>
  <cols>
    <col min="1" max="1" width="18.8515625" style="0" customWidth="1"/>
    <col min="2" max="28" width="5.140625" style="0" customWidth="1"/>
    <col min="30" max="30" width="19.140625" style="0" customWidth="1"/>
  </cols>
  <sheetData>
    <row r="1" spans="1:28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75"/>
      <c r="AB2" s="75"/>
    </row>
    <row r="3" spans="1:28" ht="16.5" thickBot="1">
      <c r="A3" s="74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A3" s="75"/>
      <c r="AB3" s="75"/>
    </row>
    <row r="4" spans="1:28" s="3" customFormat="1" ht="18.75" customHeight="1">
      <c r="A4" s="2" t="s">
        <v>2</v>
      </c>
      <c r="B4" s="68" t="s">
        <v>3</v>
      </c>
      <c r="C4" s="69"/>
      <c r="D4" s="70"/>
      <c r="E4" s="68" t="s">
        <v>4</v>
      </c>
      <c r="F4" s="69"/>
      <c r="G4" s="70"/>
      <c r="H4" s="68" t="s">
        <v>5</v>
      </c>
      <c r="I4" s="69"/>
      <c r="J4" s="70"/>
      <c r="K4" s="68" t="s">
        <v>6</v>
      </c>
      <c r="L4" s="69"/>
      <c r="M4" s="70"/>
      <c r="N4" s="68" t="s">
        <v>7</v>
      </c>
      <c r="O4" s="69"/>
      <c r="P4" s="70"/>
      <c r="Q4" s="68" t="s">
        <v>8</v>
      </c>
      <c r="R4" s="69"/>
      <c r="S4" s="70"/>
      <c r="T4" s="68" t="s">
        <v>9</v>
      </c>
      <c r="U4" s="69"/>
      <c r="V4" s="70"/>
      <c r="W4" s="68" t="s">
        <v>10</v>
      </c>
      <c r="X4" s="69"/>
      <c r="Y4" s="70"/>
      <c r="Z4" s="68" t="s">
        <v>8</v>
      </c>
      <c r="AA4" s="69"/>
      <c r="AB4" s="70"/>
    </row>
    <row r="5" spans="1:28" s="3" customFormat="1" ht="18.75" customHeight="1" thickBot="1">
      <c r="A5" s="4" t="s">
        <v>11</v>
      </c>
      <c r="B5" s="71" t="s">
        <v>12</v>
      </c>
      <c r="C5" s="72"/>
      <c r="D5" s="73"/>
      <c r="E5" s="71" t="s">
        <v>13</v>
      </c>
      <c r="F5" s="72"/>
      <c r="G5" s="73"/>
      <c r="H5" s="71" t="s">
        <v>14</v>
      </c>
      <c r="I5" s="72"/>
      <c r="J5" s="73"/>
      <c r="K5" s="71" t="s">
        <v>15</v>
      </c>
      <c r="L5" s="72"/>
      <c r="M5" s="73"/>
      <c r="N5" s="71" t="s">
        <v>16</v>
      </c>
      <c r="O5" s="72"/>
      <c r="P5" s="73"/>
      <c r="Q5" s="8" t="s">
        <v>17</v>
      </c>
      <c r="R5" s="8"/>
      <c r="S5" s="8"/>
      <c r="T5" s="71" t="s">
        <v>18</v>
      </c>
      <c r="U5" s="72"/>
      <c r="V5" s="73"/>
      <c r="W5" s="71" t="s">
        <v>19</v>
      </c>
      <c r="X5" s="72"/>
      <c r="Y5" s="73"/>
      <c r="Z5" s="71" t="s">
        <v>20</v>
      </c>
      <c r="AA5" s="72"/>
      <c r="AB5" s="73"/>
    </row>
    <row r="6" spans="1:28" s="3" customFormat="1" ht="18.75" customHeight="1" thickBot="1">
      <c r="A6" s="9"/>
      <c r="B6" s="5" t="s">
        <v>21</v>
      </c>
      <c r="C6" s="10" t="s">
        <v>22</v>
      </c>
      <c r="D6" s="7" t="s">
        <v>23</v>
      </c>
      <c r="E6" s="6" t="s">
        <v>21</v>
      </c>
      <c r="F6" s="10" t="s">
        <v>22</v>
      </c>
      <c r="G6" s="6" t="s">
        <v>23</v>
      </c>
      <c r="H6" s="5" t="s">
        <v>21</v>
      </c>
      <c r="I6" s="10" t="s">
        <v>22</v>
      </c>
      <c r="J6" s="7" t="s">
        <v>23</v>
      </c>
      <c r="K6" s="5" t="s">
        <v>21</v>
      </c>
      <c r="L6" s="10" t="s">
        <v>22</v>
      </c>
      <c r="M6" s="7" t="s">
        <v>23</v>
      </c>
      <c r="N6" s="5" t="s">
        <v>21</v>
      </c>
      <c r="O6" s="10" t="s">
        <v>22</v>
      </c>
      <c r="P6" s="7" t="s">
        <v>23</v>
      </c>
      <c r="Q6" s="6" t="s">
        <v>21</v>
      </c>
      <c r="R6" s="10" t="s">
        <v>22</v>
      </c>
      <c r="S6" s="6" t="s">
        <v>23</v>
      </c>
      <c r="T6" s="5" t="s">
        <v>21</v>
      </c>
      <c r="U6" s="10" t="s">
        <v>22</v>
      </c>
      <c r="V6" s="7" t="s">
        <v>23</v>
      </c>
      <c r="W6" s="6" t="s">
        <v>21</v>
      </c>
      <c r="X6" s="10" t="s">
        <v>22</v>
      </c>
      <c r="Y6" s="7" t="s">
        <v>23</v>
      </c>
      <c r="Z6" s="6" t="s">
        <v>21</v>
      </c>
      <c r="AA6" s="10" t="s">
        <v>22</v>
      </c>
      <c r="AB6" s="7" t="s">
        <v>23</v>
      </c>
    </row>
    <row r="7" spans="1:28" s="19" customFormat="1" ht="18.75" customHeight="1">
      <c r="A7" s="12" t="s">
        <v>24</v>
      </c>
      <c r="B7" s="13">
        <f>+B8</f>
        <v>36</v>
      </c>
      <c r="C7" s="14">
        <f>+C8</f>
        <v>21</v>
      </c>
      <c r="D7" s="15">
        <f>+D8</f>
        <v>15</v>
      </c>
      <c r="E7" s="16">
        <f aca="true" t="shared" si="0" ref="E7:E25">SUM(F7:G7)</f>
        <v>19</v>
      </c>
      <c r="F7" s="14">
        <f>+F8</f>
        <v>12</v>
      </c>
      <c r="G7" s="17">
        <f>+G8</f>
        <v>7</v>
      </c>
      <c r="H7" s="18">
        <f aca="true" t="shared" si="1" ref="H7:H25">SUM(I7+J7)</f>
        <v>3</v>
      </c>
      <c r="I7" s="14">
        <f>+I8</f>
        <v>0</v>
      </c>
      <c r="J7" s="15">
        <f>+J8</f>
        <v>3</v>
      </c>
      <c r="K7" s="18">
        <f aca="true" t="shared" si="2" ref="K7:K25">SUM(L7+M7)</f>
        <v>13</v>
      </c>
      <c r="L7" s="14">
        <f>+L8</f>
        <v>9</v>
      </c>
      <c r="M7" s="15">
        <f>+M8</f>
        <v>4</v>
      </c>
      <c r="N7" s="13">
        <f>SUM(O7+P7)</f>
        <v>0</v>
      </c>
      <c r="O7" s="14">
        <v>0</v>
      </c>
      <c r="P7" s="15">
        <v>0</v>
      </c>
      <c r="Q7" s="17">
        <f aca="true" t="shared" si="3" ref="Q7:Q25">+R7+S7</f>
        <v>0</v>
      </c>
      <c r="R7" s="14">
        <f>+R8</f>
        <v>0</v>
      </c>
      <c r="S7" s="17">
        <f>+S8</f>
        <v>0</v>
      </c>
      <c r="T7" s="13">
        <f aca="true" t="shared" si="4" ref="T7:T25">+U7+V7</f>
        <v>0</v>
      </c>
      <c r="U7" s="14">
        <f>+U8</f>
        <v>0</v>
      </c>
      <c r="V7" s="15">
        <f>+V8</f>
        <v>0</v>
      </c>
      <c r="W7" s="13">
        <f aca="true" t="shared" si="5" ref="W7:W25">+X7+Y7</f>
        <v>1</v>
      </c>
      <c r="X7" s="14">
        <f>+X8</f>
        <v>0</v>
      </c>
      <c r="Y7" s="15">
        <f>+Y8</f>
        <v>1</v>
      </c>
      <c r="Z7" s="13">
        <f aca="true" t="shared" si="6" ref="Z7:Z25">+AA7+AB7</f>
        <v>0</v>
      </c>
      <c r="AA7" s="14">
        <f>+AA8</f>
        <v>0</v>
      </c>
      <c r="AB7" s="15">
        <f>+AB8</f>
        <v>0</v>
      </c>
    </row>
    <row r="8" spans="1:28" s="11" customFormat="1" ht="18.75" customHeight="1">
      <c r="A8" s="21" t="s">
        <v>24</v>
      </c>
      <c r="B8" s="22">
        <f>SUM(C8:D8)</f>
        <v>36</v>
      </c>
      <c r="C8" s="23">
        <f>+F8+I8+L8+O8+R8+U8+X8+AA8</f>
        <v>21</v>
      </c>
      <c r="D8" s="24">
        <f>+G8+J8+M8+P8+S8+V8+Y8+AB8</f>
        <v>15</v>
      </c>
      <c r="E8" s="25">
        <f t="shared" si="0"/>
        <v>19</v>
      </c>
      <c r="F8" s="23">
        <v>12</v>
      </c>
      <c r="G8" s="25">
        <v>7</v>
      </c>
      <c r="H8" s="22">
        <f t="shared" si="1"/>
        <v>3</v>
      </c>
      <c r="I8" s="23">
        <v>0</v>
      </c>
      <c r="J8" s="24">
        <v>3</v>
      </c>
      <c r="K8" s="22">
        <f t="shared" si="2"/>
        <v>13</v>
      </c>
      <c r="L8" s="23">
        <v>9</v>
      </c>
      <c r="M8" s="24">
        <v>4</v>
      </c>
      <c r="N8" s="22">
        <f aca="true" t="shared" si="7" ref="N8:N25">+O8+P8</f>
        <v>0</v>
      </c>
      <c r="O8" s="23">
        <v>0</v>
      </c>
      <c r="P8" s="24">
        <v>0</v>
      </c>
      <c r="Q8" s="25">
        <f t="shared" si="3"/>
        <v>0</v>
      </c>
      <c r="R8" s="23">
        <v>0</v>
      </c>
      <c r="S8" s="25">
        <v>0</v>
      </c>
      <c r="T8" s="22">
        <f t="shared" si="4"/>
        <v>0</v>
      </c>
      <c r="U8" s="23">
        <v>0</v>
      </c>
      <c r="V8" s="24">
        <v>0</v>
      </c>
      <c r="W8" s="22">
        <f t="shared" si="5"/>
        <v>1</v>
      </c>
      <c r="X8" s="23">
        <v>0</v>
      </c>
      <c r="Y8" s="24">
        <v>1</v>
      </c>
      <c r="Z8" s="22">
        <f t="shared" si="6"/>
        <v>0</v>
      </c>
      <c r="AA8" s="23">
        <v>0</v>
      </c>
      <c r="AB8" s="24">
        <v>0</v>
      </c>
    </row>
    <row r="9" spans="1:30" s="3" customFormat="1" ht="18.75" customHeight="1">
      <c r="A9" s="26" t="s">
        <v>26</v>
      </c>
      <c r="B9" s="27">
        <f>SUM(B10:B11)</f>
        <v>47</v>
      </c>
      <c r="C9" s="28">
        <f>SUM(C10:C11)</f>
        <v>19</v>
      </c>
      <c r="D9" s="29">
        <f>SUM(D10:D11)</f>
        <v>28</v>
      </c>
      <c r="E9" s="30">
        <f t="shared" si="0"/>
        <v>24</v>
      </c>
      <c r="F9" s="28">
        <f>SUM(F10:F11)</f>
        <v>11</v>
      </c>
      <c r="G9" s="30">
        <f>SUM(G10:G11)</f>
        <v>13</v>
      </c>
      <c r="H9" s="31">
        <f t="shared" si="1"/>
        <v>4</v>
      </c>
      <c r="I9" s="28">
        <f>SUM(I10:I11)</f>
        <v>1</v>
      </c>
      <c r="J9" s="29">
        <f>SUM(J10:J11)</f>
        <v>3</v>
      </c>
      <c r="K9" s="31">
        <f t="shared" si="2"/>
        <v>14</v>
      </c>
      <c r="L9" s="28">
        <f>SUM(L10:L11)</f>
        <v>6</v>
      </c>
      <c r="M9" s="29">
        <f>SUM(M10:M11)</f>
        <v>8</v>
      </c>
      <c r="N9" s="27">
        <f t="shared" si="7"/>
        <v>1</v>
      </c>
      <c r="O9" s="28">
        <f>SUM(O10:O11)</f>
        <v>0</v>
      </c>
      <c r="P9" s="29">
        <f>SUM(P10:P11)</f>
        <v>1</v>
      </c>
      <c r="Q9" s="30">
        <f t="shared" si="3"/>
        <v>0</v>
      </c>
      <c r="R9" s="28">
        <f>SUM(R10:R11)</f>
        <v>0</v>
      </c>
      <c r="S9" s="30">
        <f>SUM(S10:S11)</f>
        <v>0</v>
      </c>
      <c r="T9" s="27">
        <f t="shared" si="4"/>
        <v>0</v>
      </c>
      <c r="U9" s="28">
        <f>SUM(U10:U11)</f>
        <v>0</v>
      </c>
      <c r="V9" s="29">
        <f>SUM(V10:V11)</f>
        <v>0</v>
      </c>
      <c r="W9" s="27">
        <f t="shared" si="5"/>
        <v>4</v>
      </c>
      <c r="X9" s="28">
        <f>SUM(X10:X11)</f>
        <v>1</v>
      </c>
      <c r="Y9" s="29">
        <f>SUM(Y10:Y11)</f>
        <v>3</v>
      </c>
      <c r="Z9" s="27">
        <f t="shared" si="6"/>
        <v>0</v>
      </c>
      <c r="AA9" s="28">
        <f>SUM(AA10:AA11)</f>
        <v>0</v>
      </c>
      <c r="AB9" s="29">
        <f>SUM(AB10:AB11)</f>
        <v>0</v>
      </c>
      <c r="AD9" s="20"/>
    </row>
    <row r="10" spans="1:30" s="11" customFormat="1" ht="18.75" customHeight="1">
      <c r="A10" s="21" t="s">
        <v>25</v>
      </c>
      <c r="B10" s="22">
        <f>+C10+D10</f>
        <v>23</v>
      </c>
      <c r="C10" s="23">
        <f>+F10+I10+L10+O10+R10+U10+X10+AA10</f>
        <v>13</v>
      </c>
      <c r="D10" s="24">
        <f>+G10+J10+M10+P10+S10+V10+Y10+AB10</f>
        <v>10</v>
      </c>
      <c r="E10" s="25">
        <f t="shared" si="0"/>
        <v>12</v>
      </c>
      <c r="F10" s="23">
        <v>7</v>
      </c>
      <c r="G10" s="25">
        <v>5</v>
      </c>
      <c r="H10" s="22">
        <f t="shared" si="1"/>
        <v>2</v>
      </c>
      <c r="I10" s="23">
        <v>1</v>
      </c>
      <c r="J10" s="24">
        <v>1</v>
      </c>
      <c r="K10" s="22">
        <f t="shared" si="2"/>
        <v>7</v>
      </c>
      <c r="L10" s="23">
        <v>4</v>
      </c>
      <c r="M10" s="24">
        <v>3</v>
      </c>
      <c r="N10" s="22">
        <f t="shared" si="7"/>
        <v>0</v>
      </c>
      <c r="O10" s="23">
        <v>0</v>
      </c>
      <c r="P10" s="24">
        <v>0</v>
      </c>
      <c r="Q10" s="25">
        <f t="shared" si="3"/>
        <v>0</v>
      </c>
      <c r="R10" s="23">
        <v>0</v>
      </c>
      <c r="S10" s="25">
        <v>0</v>
      </c>
      <c r="T10" s="22">
        <f t="shared" si="4"/>
        <v>0</v>
      </c>
      <c r="U10" s="23">
        <v>0</v>
      </c>
      <c r="V10" s="24">
        <v>0</v>
      </c>
      <c r="W10" s="22">
        <f t="shared" si="5"/>
        <v>2</v>
      </c>
      <c r="X10" s="23">
        <v>1</v>
      </c>
      <c r="Y10" s="24">
        <v>1</v>
      </c>
      <c r="Z10" s="22">
        <f t="shared" si="6"/>
        <v>0</v>
      </c>
      <c r="AA10" s="23">
        <v>0</v>
      </c>
      <c r="AB10" s="24">
        <v>0</v>
      </c>
      <c r="AD10" s="20"/>
    </row>
    <row r="11" spans="1:30" s="11" customFormat="1" ht="18.75" customHeight="1">
      <c r="A11" s="21" t="s">
        <v>27</v>
      </c>
      <c r="B11" s="22">
        <f>+C11+D11</f>
        <v>24</v>
      </c>
      <c r="C11" s="23">
        <f>+F11+I11+L11+O11+R11+U11+X11+AA11</f>
        <v>6</v>
      </c>
      <c r="D11" s="24">
        <f>+G11+J11+M11+P11+S11+V11+Y11+AB11</f>
        <v>18</v>
      </c>
      <c r="E11" s="25">
        <f t="shared" si="0"/>
        <v>12</v>
      </c>
      <c r="F11" s="23">
        <v>4</v>
      </c>
      <c r="G11" s="25">
        <v>8</v>
      </c>
      <c r="H11" s="22">
        <f t="shared" si="1"/>
        <v>2</v>
      </c>
      <c r="I11" s="23">
        <v>0</v>
      </c>
      <c r="J11" s="24">
        <v>2</v>
      </c>
      <c r="K11" s="22">
        <f t="shared" si="2"/>
        <v>7</v>
      </c>
      <c r="L11" s="23">
        <v>2</v>
      </c>
      <c r="M11" s="24">
        <v>5</v>
      </c>
      <c r="N11" s="22">
        <f t="shared" si="7"/>
        <v>1</v>
      </c>
      <c r="O11" s="23">
        <v>0</v>
      </c>
      <c r="P11" s="24">
        <v>1</v>
      </c>
      <c r="Q11" s="25">
        <f t="shared" si="3"/>
        <v>0</v>
      </c>
      <c r="R11" s="23">
        <v>0</v>
      </c>
      <c r="S11" s="25">
        <v>0</v>
      </c>
      <c r="T11" s="22">
        <f t="shared" si="4"/>
        <v>0</v>
      </c>
      <c r="U11" s="23">
        <v>0</v>
      </c>
      <c r="V11" s="24">
        <v>0</v>
      </c>
      <c r="W11" s="22">
        <f t="shared" si="5"/>
        <v>2</v>
      </c>
      <c r="X11" s="23">
        <v>0</v>
      </c>
      <c r="Y11" s="24">
        <v>2</v>
      </c>
      <c r="Z11" s="22">
        <f t="shared" si="6"/>
        <v>0</v>
      </c>
      <c r="AA11" s="23">
        <v>0</v>
      </c>
      <c r="AB11" s="24">
        <v>0</v>
      </c>
      <c r="AD11" s="20"/>
    </row>
    <row r="12" spans="1:30" s="3" customFormat="1" ht="18.75" customHeight="1">
      <c r="A12" s="32" t="s">
        <v>30</v>
      </c>
      <c r="B12" s="27">
        <f>+B13</f>
        <v>30</v>
      </c>
      <c r="C12" s="28">
        <f>+C13</f>
        <v>11</v>
      </c>
      <c r="D12" s="29">
        <f>+D13</f>
        <v>19</v>
      </c>
      <c r="E12" s="30">
        <f t="shared" si="0"/>
        <v>20</v>
      </c>
      <c r="F12" s="28">
        <f>+F13</f>
        <v>8</v>
      </c>
      <c r="G12" s="30">
        <f>+G13</f>
        <v>12</v>
      </c>
      <c r="H12" s="31">
        <f t="shared" si="1"/>
        <v>2</v>
      </c>
      <c r="I12" s="28">
        <f>+I13</f>
        <v>0</v>
      </c>
      <c r="J12" s="29">
        <f>+J13</f>
        <v>2</v>
      </c>
      <c r="K12" s="31">
        <f t="shared" si="2"/>
        <v>8</v>
      </c>
      <c r="L12" s="28">
        <f>+L13</f>
        <v>3</v>
      </c>
      <c r="M12" s="29">
        <f>+M13</f>
        <v>5</v>
      </c>
      <c r="N12" s="27">
        <f t="shared" si="7"/>
        <v>0</v>
      </c>
      <c r="O12" s="28">
        <f>+O13</f>
        <v>0</v>
      </c>
      <c r="P12" s="29">
        <f>+P13</f>
        <v>0</v>
      </c>
      <c r="Q12" s="30">
        <f t="shared" si="3"/>
        <v>0</v>
      </c>
      <c r="R12" s="28">
        <f>+R13</f>
        <v>0</v>
      </c>
      <c r="S12" s="30">
        <f>+S13</f>
        <v>0</v>
      </c>
      <c r="T12" s="27">
        <f t="shared" si="4"/>
        <v>0</v>
      </c>
      <c r="U12" s="28">
        <f>+U13</f>
        <v>0</v>
      </c>
      <c r="V12" s="29">
        <f>+V13</f>
        <v>0</v>
      </c>
      <c r="W12" s="27">
        <f t="shared" si="5"/>
        <v>0</v>
      </c>
      <c r="X12" s="28">
        <f>+X13</f>
        <v>0</v>
      </c>
      <c r="Y12" s="29">
        <f>+Y13</f>
        <v>0</v>
      </c>
      <c r="Z12" s="27">
        <f t="shared" si="6"/>
        <v>0</v>
      </c>
      <c r="AA12" s="28">
        <f>+AA13</f>
        <v>0</v>
      </c>
      <c r="AB12" s="29">
        <f>+AB13</f>
        <v>0</v>
      </c>
      <c r="AD12" s="20"/>
    </row>
    <row r="13" spans="1:30" s="11" customFormat="1" ht="18.75" customHeight="1">
      <c r="A13" s="21" t="s">
        <v>28</v>
      </c>
      <c r="B13" s="22">
        <f>+C13+D13</f>
        <v>30</v>
      </c>
      <c r="C13" s="23">
        <f>+F13+I13+L13+O13+R13+U13+X13+AA13</f>
        <v>11</v>
      </c>
      <c r="D13" s="24">
        <f>+G13+J13+M13+P13+S13+V13+Y13+AB13</f>
        <v>19</v>
      </c>
      <c r="E13" s="25">
        <f t="shared" si="0"/>
        <v>20</v>
      </c>
      <c r="F13" s="23">
        <v>8</v>
      </c>
      <c r="G13" s="25">
        <v>12</v>
      </c>
      <c r="H13" s="22">
        <f t="shared" si="1"/>
        <v>2</v>
      </c>
      <c r="I13" s="23">
        <v>0</v>
      </c>
      <c r="J13" s="24">
        <v>2</v>
      </c>
      <c r="K13" s="22">
        <f t="shared" si="2"/>
        <v>8</v>
      </c>
      <c r="L13" s="23">
        <v>3</v>
      </c>
      <c r="M13" s="24">
        <v>5</v>
      </c>
      <c r="N13" s="22">
        <f t="shared" si="7"/>
        <v>0</v>
      </c>
      <c r="O13" s="23">
        <v>0</v>
      </c>
      <c r="P13" s="24">
        <v>0</v>
      </c>
      <c r="Q13" s="25">
        <f t="shared" si="3"/>
        <v>0</v>
      </c>
      <c r="R13" s="23">
        <v>0</v>
      </c>
      <c r="S13" s="25">
        <v>0</v>
      </c>
      <c r="T13" s="22">
        <f t="shared" si="4"/>
        <v>0</v>
      </c>
      <c r="U13" s="23">
        <v>0</v>
      </c>
      <c r="V13" s="24">
        <v>0</v>
      </c>
      <c r="W13" s="22">
        <f t="shared" si="5"/>
        <v>0</v>
      </c>
      <c r="X13" s="23">
        <v>0</v>
      </c>
      <c r="Y13" s="24">
        <v>0</v>
      </c>
      <c r="Z13" s="22">
        <f t="shared" si="6"/>
        <v>0</v>
      </c>
      <c r="AA13" s="23">
        <v>0</v>
      </c>
      <c r="AB13" s="24">
        <v>0</v>
      </c>
      <c r="AD13" s="20"/>
    </row>
    <row r="14" spans="1:30" s="3" customFormat="1" ht="18.75" customHeight="1">
      <c r="A14" s="32" t="s">
        <v>31</v>
      </c>
      <c r="B14" s="27">
        <f>SUM(B15:B17)</f>
        <v>92</v>
      </c>
      <c r="C14" s="28">
        <f>SUM(C15:C17)</f>
        <v>49</v>
      </c>
      <c r="D14" s="29">
        <f>SUM(D15:D17)</f>
        <v>43</v>
      </c>
      <c r="E14" s="30">
        <f t="shared" si="0"/>
        <v>58</v>
      </c>
      <c r="F14" s="28">
        <f>SUM(F15:F17)</f>
        <v>32</v>
      </c>
      <c r="G14" s="30">
        <f>SUM(G15:G17)</f>
        <v>26</v>
      </c>
      <c r="H14" s="31">
        <f t="shared" si="1"/>
        <v>6</v>
      </c>
      <c r="I14" s="28">
        <f>SUM(I15:I17)</f>
        <v>0</v>
      </c>
      <c r="J14" s="29">
        <f>SUM(J15:J17)</f>
        <v>6</v>
      </c>
      <c r="K14" s="31">
        <f t="shared" si="2"/>
        <v>27</v>
      </c>
      <c r="L14" s="28">
        <f>SUM(L15:L17)</f>
        <v>16</v>
      </c>
      <c r="M14" s="29">
        <f>SUM(M15:M17)</f>
        <v>11</v>
      </c>
      <c r="N14" s="27">
        <f t="shared" si="7"/>
        <v>0</v>
      </c>
      <c r="O14" s="28">
        <f>SUM(O15:O17)</f>
        <v>0</v>
      </c>
      <c r="P14" s="29">
        <f>SUM(P15:P17)</f>
        <v>0</v>
      </c>
      <c r="Q14" s="30">
        <f t="shared" si="3"/>
        <v>1</v>
      </c>
      <c r="R14" s="28">
        <f>SUM(R15:R17)</f>
        <v>1</v>
      </c>
      <c r="S14" s="30">
        <f>SUM(S15:S17)</f>
        <v>0</v>
      </c>
      <c r="T14" s="27">
        <f t="shared" si="4"/>
        <v>0</v>
      </c>
      <c r="U14" s="28">
        <f>SUM(U15:V17)</f>
        <v>0</v>
      </c>
      <c r="V14" s="29">
        <f>SUM(V15:V17)</f>
        <v>0</v>
      </c>
      <c r="W14" s="27">
        <f t="shared" si="5"/>
        <v>0</v>
      </c>
      <c r="X14" s="28">
        <f>SUM(X15:X17)</f>
        <v>0</v>
      </c>
      <c r="Y14" s="29">
        <f>SUM(Y15:Y17)</f>
        <v>0</v>
      </c>
      <c r="Z14" s="27">
        <f t="shared" si="6"/>
        <v>0</v>
      </c>
      <c r="AA14" s="28">
        <f>SUM(AA15:AA17)</f>
        <v>0</v>
      </c>
      <c r="AB14" s="29">
        <f>SUM(AB15:AB17)</f>
        <v>0</v>
      </c>
      <c r="AD14" s="20"/>
    </row>
    <row r="15" spans="1:30" s="11" customFormat="1" ht="18.75" customHeight="1">
      <c r="A15" s="21" t="s">
        <v>29</v>
      </c>
      <c r="B15" s="22">
        <f>+C15+D15</f>
        <v>33</v>
      </c>
      <c r="C15" s="23">
        <f aca="true" t="shared" si="8" ref="C15:D17">+F15+I15+L15+O15+R15+U15+X15+AA15</f>
        <v>16</v>
      </c>
      <c r="D15" s="24">
        <f t="shared" si="8"/>
        <v>17</v>
      </c>
      <c r="E15" s="25">
        <f t="shared" si="0"/>
        <v>21</v>
      </c>
      <c r="F15" s="23">
        <v>10</v>
      </c>
      <c r="G15" s="25">
        <v>11</v>
      </c>
      <c r="H15" s="22">
        <f t="shared" si="1"/>
        <v>2</v>
      </c>
      <c r="I15" s="23">
        <v>0</v>
      </c>
      <c r="J15" s="24">
        <v>2</v>
      </c>
      <c r="K15" s="22">
        <f t="shared" si="2"/>
        <v>10</v>
      </c>
      <c r="L15" s="23">
        <v>6</v>
      </c>
      <c r="M15" s="24">
        <v>4</v>
      </c>
      <c r="N15" s="22">
        <f t="shared" si="7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4">
        <v>0</v>
      </c>
      <c r="W15" s="22">
        <f t="shared" si="5"/>
        <v>0</v>
      </c>
      <c r="X15" s="23">
        <v>0</v>
      </c>
      <c r="Y15" s="24">
        <v>0</v>
      </c>
      <c r="Z15" s="22">
        <f t="shared" si="6"/>
        <v>0</v>
      </c>
      <c r="AA15" s="23">
        <v>0</v>
      </c>
      <c r="AB15" s="24">
        <v>0</v>
      </c>
      <c r="AD15" s="20"/>
    </row>
    <row r="16" spans="1:30" s="11" customFormat="1" ht="18.75" customHeight="1">
      <c r="A16" s="21" t="s">
        <v>34</v>
      </c>
      <c r="B16" s="22">
        <f>+C16+D16</f>
        <v>22</v>
      </c>
      <c r="C16" s="23">
        <f t="shared" si="8"/>
        <v>13</v>
      </c>
      <c r="D16" s="24">
        <f t="shared" si="8"/>
        <v>9</v>
      </c>
      <c r="E16" s="25">
        <f t="shared" si="0"/>
        <v>14</v>
      </c>
      <c r="F16" s="23">
        <v>9</v>
      </c>
      <c r="G16" s="25">
        <v>5</v>
      </c>
      <c r="H16" s="22">
        <f t="shared" si="1"/>
        <v>1</v>
      </c>
      <c r="I16" s="23">
        <v>0</v>
      </c>
      <c r="J16" s="24">
        <v>1</v>
      </c>
      <c r="K16" s="22">
        <f t="shared" si="2"/>
        <v>7</v>
      </c>
      <c r="L16" s="23">
        <v>4</v>
      </c>
      <c r="M16" s="24">
        <v>3</v>
      </c>
      <c r="N16" s="22">
        <f t="shared" si="7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4">
        <v>0</v>
      </c>
      <c r="W16" s="22">
        <f t="shared" si="5"/>
        <v>0</v>
      </c>
      <c r="X16" s="23">
        <v>0</v>
      </c>
      <c r="Y16" s="24">
        <v>0</v>
      </c>
      <c r="Z16" s="22">
        <f t="shared" si="6"/>
        <v>0</v>
      </c>
      <c r="AA16" s="23">
        <v>0</v>
      </c>
      <c r="AB16" s="24">
        <v>0</v>
      </c>
      <c r="AD16" s="20"/>
    </row>
    <row r="17" spans="1:30" s="11" customFormat="1" ht="18.75" customHeight="1">
      <c r="A17" s="21" t="s">
        <v>36</v>
      </c>
      <c r="B17" s="22">
        <f>+C17+D17</f>
        <v>37</v>
      </c>
      <c r="C17" s="23">
        <f t="shared" si="8"/>
        <v>20</v>
      </c>
      <c r="D17" s="24">
        <f t="shared" si="8"/>
        <v>17</v>
      </c>
      <c r="E17" s="25">
        <f t="shared" si="0"/>
        <v>23</v>
      </c>
      <c r="F17" s="23">
        <v>13</v>
      </c>
      <c r="G17" s="25">
        <v>10</v>
      </c>
      <c r="H17" s="22">
        <f t="shared" si="1"/>
        <v>3</v>
      </c>
      <c r="I17" s="23">
        <v>0</v>
      </c>
      <c r="J17" s="24">
        <v>3</v>
      </c>
      <c r="K17" s="22">
        <f t="shared" si="2"/>
        <v>10</v>
      </c>
      <c r="L17" s="23">
        <v>6</v>
      </c>
      <c r="M17" s="24">
        <v>4</v>
      </c>
      <c r="N17" s="22">
        <f t="shared" si="7"/>
        <v>0</v>
      </c>
      <c r="O17" s="23">
        <v>0</v>
      </c>
      <c r="P17" s="24">
        <v>0</v>
      </c>
      <c r="Q17" s="25">
        <f t="shared" si="3"/>
        <v>1</v>
      </c>
      <c r="R17" s="23">
        <v>1</v>
      </c>
      <c r="S17" s="25">
        <v>0</v>
      </c>
      <c r="T17" s="22">
        <f t="shared" si="4"/>
        <v>0</v>
      </c>
      <c r="U17" s="23">
        <v>0</v>
      </c>
      <c r="V17" s="24">
        <v>0</v>
      </c>
      <c r="W17" s="22">
        <f t="shared" si="5"/>
        <v>0</v>
      </c>
      <c r="X17" s="23">
        <v>0</v>
      </c>
      <c r="Y17" s="24">
        <v>0</v>
      </c>
      <c r="Z17" s="22">
        <f t="shared" si="6"/>
        <v>0</v>
      </c>
      <c r="AA17" s="23">
        <v>0</v>
      </c>
      <c r="AB17" s="24">
        <v>0</v>
      </c>
      <c r="AD17" s="20"/>
    </row>
    <row r="18" spans="1:30" s="3" customFormat="1" ht="18.75" customHeight="1">
      <c r="A18" s="32" t="s">
        <v>38</v>
      </c>
      <c r="B18" s="27">
        <f>+B19</f>
        <v>30</v>
      </c>
      <c r="C18" s="28">
        <f>+C19</f>
        <v>18</v>
      </c>
      <c r="D18" s="29">
        <f>+D19</f>
        <v>12</v>
      </c>
      <c r="E18" s="30">
        <f t="shared" si="0"/>
        <v>20</v>
      </c>
      <c r="F18" s="28">
        <f>+F19</f>
        <v>12</v>
      </c>
      <c r="G18" s="30">
        <f>+G19</f>
        <v>8</v>
      </c>
      <c r="H18" s="31">
        <f t="shared" si="1"/>
        <v>2</v>
      </c>
      <c r="I18" s="28">
        <f>+I19</f>
        <v>0</v>
      </c>
      <c r="J18" s="29">
        <f>+J19</f>
        <v>2</v>
      </c>
      <c r="K18" s="31">
        <f t="shared" si="2"/>
        <v>8</v>
      </c>
      <c r="L18" s="28">
        <f>+L19</f>
        <v>6</v>
      </c>
      <c r="M18" s="29">
        <f>+M19</f>
        <v>2</v>
      </c>
      <c r="N18" s="27">
        <f t="shared" si="7"/>
        <v>0</v>
      </c>
      <c r="O18" s="28">
        <f>+O19</f>
        <v>0</v>
      </c>
      <c r="P18" s="29">
        <f>+P19</f>
        <v>0</v>
      </c>
      <c r="Q18" s="30">
        <f t="shared" si="3"/>
        <v>0</v>
      </c>
      <c r="R18" s="28">
        <f>+R19</f>
        <v>0</v>
      </c>
      <c r="S18" s="30">
        <f>+S19</f>
        <v>0</v>
      </c>
      <c r="T18" s="27">
        <f t="shared" si="4"/>
        <v>0</v>
      </c>
      <c r="U18" s="28">
        <f>+U19</f>
        <v>0</v>
      </c>
      <c r="V18" s="29">
        <f>+V19</f>
        <v>0</v>
      </c>
      <c r="W18" s="27">
        <f t="shared" si="5"/>
        <v>0</v>
      </c>
      <c r="X18" s="28">
        <f>+X19</f>
        <v>0</v>
      </c>
      <c r="Y18" s="29">
        <f>+Y19</f>
        <v>0</v>
      </c>
      <c r="Z18" s="27">
        <f t="shared" si="6"/>
        <v>0</v>
      </c>
      <c r="AA18" s="28">
        <f>+AA19</f>
        <v>0</v>
      </c>
      <c r="AB18" s="29">
        <f>+AB19</f>
        <v>0</v>
      </c>
      <c r="AD18" s="20"/>
    </row>
    <row r="19" spans="1:30" s="11" customFormat="1" ht="18.75" customHeight="1">
      <c r="A19" s="21" t="s">
        <v>32</v>
      </c>
      <c r="B19" s="22">
        <f>+C19+D19</f>
        <v>30</v>
      </c>
      <c r="C19" s="23">
        <f>+F19+I19+L19+O19+R19+U19+X19+AA19</f>
        <v>18</v>
      </c>
      <c r="D19" s="24">
        <f>+G19+J19+M19+P19+S19+V19+Y19+AB19</f>
        <v>12</v>
      </c>
      <c r="E19" s="25">
        <f t="shared" si="0"/>
        <v>20</v>
      </c>
      <c r="F19" s="23">
        <v>12</v>
      </c>
      <c r="G19" s="25">
        <v>8</v>
      </c>
      <c r="H19" s="22">
        <f t="shared" si="1"/>
        <v>2</v>
      </c>
      <c r="I19" s="23">
        <v>0</v>
      </c>
      <c r="J19" s="24">
        <v>2</v>
      </c>
      <c r="K19" s="22">
        <f t="shared" si="2"/>
        <v>8</v>
      </c>
      <c r="L19" s="23">
        <v>6</v>
      </c>
      <c r="M19" s="24">
        <v>2</v>
      </c>
      <c r="N19" s="22">
        <f t="shared" si="7"/>
        <v>0</v>
      </c>
      <c r="O19" s="23">
        <v>0</v>
      </c>
      <c r="P19" s="24">
        <v>0</v>
      </c>
      <c r="Q19" s="25">
        <f t="shared" si="3"/>
        <v>0</v>
      </c>
      <c r="R19" s="23">
        <v>0</v>
      </c>
      <c r="S19" s="25">
        <v>0</v>
      </c>
      <c r="T19" s="22">
        <f t="shared" si="4"/>
        <v>0</v>
      </c>
      <c r="U19" s="23">
        <v>0</v>
      </c>
      <c r="V19" s="24">
        <v>0</v>
      </c>
      <c r="W19" s="22">
        <f t="shared" si="5"/>
        <v>0</v>
      </c>
      <c r="X19" s="23">
        <v>0</v>
      </c>
      <c r="Y19" s="24">
        <v>0</v>
      </c>
      <c r="Z19" s="22">
        <f t="shared" si="6"/>
        <v>0</v>
      </c>
      <c r="AA19" s="23">
        <v>0</v>
      </c>
      <c r="AB19" s="24">
        <v>0</v>
      </c>
      <c r="AD19" s="20"/>
    </row>
    <row r="20" spans="1:28" s="3" customFormat="1" ht="18.75" customHeight="1">
      <c r="A20" s="32" t="s">
        <v>39</v>
      </c>
      <c r="B20" s="27">
        <f>+B21</f>
        <v>35</v>
      </c>
      <c r="C20" s="28">
        <f>+C21</f>
        <v>11</v>
      </c>
      <c r="D20" s="29">
        <f>+D21</f>
        <v>24</v>
      </c>
      <c r="E20" s="30">
        <f t="shared" si="0"/>
        <v>23</v>
      </c>
      <c r="F20" s="28">
        <f>+F21</f>
        <v>8</v>
      </c>
      <c r="G20" s="30">
        <f>+G21</f>
        <v>15</v>
      </c>
      <c r="H20" s="31">
        <f t="shared" si="1"/>
        <v>3</v>
      </c>
      <c r="I20" s="28">
        <f>+I21</f>
        <v>0</v>
      </c>
      <c r="J20" s="29">
        <f>+J21</f>
        <v>3</v>
      </c>
      <c r="K20" s="31">
        <f t="shared" si="2"/>
        <v>9</v>
      </c>
      <c r="L20" s="28">
        <f>+L21</f>
        <v>3</v>
      </c>
      <c r="M20" s="29">
        <f>+M21</f>
        <v>6</v>
      </c>
      <c r="N20" s="27">
        <f t="shared" si="7"/>
        <v>0</v>
      </c>
      <c r="O20" s="28">
        <f>+O21</f>
        <v>0</v>
      </c>
      <c r="P20" s="29">
        <f>+P21</f>
        <v>0</v>
      </c>
      <c r="Q20" s="30">
        <f t="shared" si="3"/>
        <v>0</v>
      </c>
      <c r="R20" s="28">
        <f>+R21</f>
        <v>0</v>
      </c>
      <c r="S20" s="30">
        <f>+S21</f>
        <v>0</v>
      </c>
      <c r="T20" s="27">
        <f t="shared" si="4"/>
        <v>0</v>
      </c>
      <c r="U20" s="28">
        <f>+U21</f>
        <v>0</v>
      </c>
      <c r="V20" s="29">
        <f>+V21</f>
        <v>0</v>
      </c>
      <c r="W20" s="27">
        <f t="shared" si="5"/>
        <v>0</v>
      </c>
      <c r="X20" s="28">
        <f>+X21</f>
        <v>0</v>
      </c>
      <c r="Y20" s="29">
        <f>+Y21</f>
        <v>0</v>
      </c>
      <c r="Z20" s="27">
        <f t="shared" si="6"/>
        <v>0</v>
      </c>
      <c r="AA20" s="28">
        <f>+AA21</f>
        <v>0</v>
      </c>
      <c r="AB20" s="29">
        <f>+AB21</f>
        <v>0</v>
      </c>
    </row>
    <row r="21" spans="1:28" s="11" customFormat="1" ht="18.75" customHeight="1">
      <c r="A21" s="21" t="s">
        <v>33</v>
      </c>
      <c r="B21" s="22">
        <f>+C21+D21</f>
        <v>35</v>
      </c>
      <c r="C21" s="23">
        <f>+F21+I21+L21+O21+R21+U21+X21+AA21</f>
        <v>11</v>
      </c>
      <c r="D21" s="24">
        <f>+G21+J21+M21+P21+S21+V21+Y21+AB21</f>
        <v>24</v>
      </c>
      <c r="E21" s="25">
        <f t="shared" si="0"/>
        <v>23</v>
      </c>
      <c r="F21" s="23">
        <v>8</v>
      </c>
      <c r="G21" s="25">
        <v>15</v>
      </c>
      <c r="H21" s="22">
        <f t="shared" si="1"/>
        <v>3</v>
      </c>
      <c r="I21" s="23">
        <v>0</v>
      </c>
      <c r="J21" s="24">
        <v>3</v>
      </c>
      <c r="K21" s="22">
        <f t="shared" si="2"/>
        <v>9</v>
      </c>
      <c r="L21" s="23">
        <v>3</v>
      </c>
      <c r="M21" s="24">
        <v>6</v>
      </c>
      <c r="N21" s="22">
        <f t="shared" si="7"/>
        <v>0</v>
      </c>
      <c r="O21" s="23">
        <v>0</v>
      </c>
      <c r="P21" s="24">
        <v>0</v>
      </c>
      <c r="Q21" s="25">
        <f t="shared" si="3"/>
        <v>0</v>
      </c>
      <c r="R21" s="23">
        <v>0</v>
      </c>
      <c r="S21" s="25">
        <v>0</v>
      </c>
      <c r="T21" s="22">
        <f t="shared" si="4"/>
        <v>0</v>
      </c>
      <c r="U21" s="23">
        <v>0</v>
      </c>
      <c r="V21" s="24">
        <v>0</v>
      </c>
      <c r="W21" s="22">
        <f t="shared" si="5"/>
        <v>0</v>
      </c>
      <c r="X21" s="23">
        <v>0</v>
      </c>
      <c r="Y21" s="24">
        <v>0</v>
      </c>
      <c r="Z21" s="22">
        <f t="shared" si="6"/>
        <v>0</v>
      </c>
      <c r="AA21" s="23">
        <v>0</v>
      </c>
      <c r="AB21" s="24">
        <v>0</v>
      </c>
    </row>
    <row r="22" spans="1:28" s="3" customFormat="1" ht="18.75" customHeight="1">
      <c r="A22" s="32" t="s">
        <v>40</v>
      </c>
      <c r="B22" s="27">
        <f>+B23</f>
        <v>27</v>
      </c>
      <c r="C22" s="28">
        <f>+C23</f>
        <v>11</v>
      </c>
      <c r="D22" s="29">
        <f>+D23</f>
        <v>16</v>
      </c>
      <c r="E22" s="30">
        <f t="shared" si="0"/>
        <v>17</v>
      </c>
      <c r="F22" s="28">
        <f>+F23</f>
        <v>6</v>
      </c>
      <c r="G22" s="30">
        <f>G23</f>
        <v>11</v>
      </c>
      <c r="H22" s="31">
        <f t="shared" si="1"/>
        <v>2</v>
      </c>
      <c r="I22" s="28">
        <f>+I23</f>
        <v>0</v>
      </c>
      <c r="J22" s="29">
        <f>+J23</f>
        <v>2</v>
      </c>
      <c r="K22" s="31">
        <f t="shared" si="2"/>
        <v>8</v>
      </c>
      <c r="L22" s="28">
        <f>+L23</f>
        <v>5</v>
      </c>
      <c r="M22" s="29">
        <f>+M23</f>
        <v>3</v>
      </c>
      <c r="N22" s="27">
        <f t="shared" si="7"/>
        <v>0</v>
      </c>
      <c r="O22" s="28">
        <f>+O23</f>
        <v>0</v>
      </c>
      <c r="P22" s="29">
        <f>+P23</f>
        <v>0</v>
      </c>
      <c r="Q22" s="30">
        <f t="shared" si="3"/>
        <v>0</v>
      </c>
      <c r="R22" s="28">
        <f>+R23</f>
        <v>0</v>
      </c>
      <c r="S22" s="30">
        <f>+S23</f>
        <v>0</v>
      </c>
      <c r="T22" s="27">
        <f t="shared" si="4"/>
        <v>0</v>
      </c>
      <c r="U22" s="28">
        <f>+U23</f>
        <v>0</v>
      </c>
      <c r="V22" s="29">
        <v>0</v>
      </c>
      <c r="W22" s="27">
        <f t="shared" si="5"/>
        <v>0</v>
      </c>
      <c r="X22" s="28">
        <f>+X23</f>
        <v>0</v>
      </c>
      <c r="Y22" s="29">
        <f>+Y23</f>
        <v>0</v>
      </c>
      <c r="Z22" s="27">
        <f t="shared" si="6"/>
        <v>0</v>
      </c>
      <c r="AA22" s="28">
        <f>+AA23</f>
        <v>0</v>
      </c>
      <c r="AB22" s="29">
        <f>+AB23</f>
        <v>0</v>
      </c>
    </row>
    <row r="23" spans="1:28" s="11" customFormat="1" ht="18.75" customHeight="1">
      <c r="A23" s="21" t="s">
        <v>35</v>
      </c>
      <c r="B23" s="22">
        <f>+C23+D23</f>
        <v>27</v>
      </c>
      <c r="C23" s="23">
        <f>+F23+I23+L23+O23+R23+U23+X23+AA23</f>
        <v>11</v>
      </c>
      <c r="D23" s="24">
        <f>+G23+J23+M23+P23+S23+V23+Y23+AB23</f>
        <v>16</v>
      </c>
      <c r="E23" s="25">
        <f t="shared" si="0"/>
        <v>17</v>
      </c>
      <c r="F23" s="23">
        <v>6</v>
      </c>
      <c r="G23" s="25">
        <v>11</v>
      </c>
      <c r="H23" s="22">
        <f t="shared" si="1"/>
        <v>2</v>
      </c>
      <c r="I23" s="23">
        <v>0</v>
      </c>
      <c r="J23" s="24">
        <v>2</v>
      </c>
      <c r="K23" s="22">
        <f t="shared" si="2"/>
        <v>8</v>
      </c>
      <c r="L23" s="23">
        <v>5</v>
      </c>
      <c r="M23" s="24">
        <v>3</v>
      </c>
      <c r="N23" s="22">
        <f t="shared" si="7"/>
        <v>0</v>
      </c>
      <c r="O23" s="23">
        <v>0</v>
      </c>
      <c r="P23" s="24">
        <v>0</v>
      </c>
      <c r="Q23" s="25">
        <f t="shared" si="3"/>
        <v>0</v>
      </c>
      <c r="R23" s="23">
        <v>0</v>
      </c>
      <c r="S23" s="25">
        <v>0</v>
      </c>
      <c r="T23" s="22">
        <f t="shared" si="4"/>
        <v>0</v>
      </c>
      <c r="U23" s="23">
        <v>0</v>
      </c>
      <c r="V23" s="24">
        <v>0</v>
      </c>
      <c r="W23" s="22">
        <f t="shared" si="5"/>
        <v>0</v>
      </c>
      <c r="X23" s="23">
        <v>0</v>
      </c>
      <c r="Y23" s="24">
        <v>0</v>
      </c>
      <c r="Z23" s="22">
        <f t="shared" si="6"/>
        <v>0</v>
      </c>
      <c r="AA23" s="23">
        <v>0</v>
      </c>
      <c r="AB23" s="24">
        <v>0</v>
      </c>
    </row>
    <row r="24" spans="1:28" s="3" customFormat="1" ht="18.75" customHeight="1">
      <c r="A24" s="32" t="s">
        <v>37</v>
      </c>
      <c r="B24" s="27">
        <f>+B25</f>
        <v>42</v>
      </c>
      <c r="C24" s="28">
        <f>+C25</f>
        <v>22</v>
      </c>
      <c r="D24" s="29">
        <f>+D25</f>
        <v>20</v>
      </c>
      <c r="E24" s="30">
        <f t="shared" si="0"/>
        <v>27</v>
      </c>
      <c r="F24" s="28">
        <f>+F25</f>
        <v>15</v>
      </c>
      <c r="G24" s="30">
        <f>+G25</f>
        <v>12</v>
      </c>
      <c r="H24" s="31">
        <f t="shared" si="1"/>
        <v>2</v>
      </c>
      <c r="I24" s="28">
        <f>+I25</f>
        <v>0</v>
      </c>
      <c r="J24" s="29">
        <f>+J25</f>
        <v>2</v>
      </c>
      <c r="K24" s="31">
        <f t="shared" si="2"/>
        <v>11</v>
      </c>
      <c r="L24" s="28">
        <f>+L25</f>
        <v>5</v>
      </c>
      <c r="M24" s="29">
        <f>+M25</f>
        <v>6</v>
      </c>
      <c r="N24" s="27">
        <f t="shared" si="7"/>
        <v>0</v>
      </c>
      <c r="O24" s="28">
        <f>+O25</f>
        <v>0</v>
      </c>
      <c r="P24" s="29">
        <f>+P25</f>
        <v>0</v>
      </c>
      <c r="Q24" s="30">
        <f t="shared" si="3"/>
        <v>1</v>
      </c>
      <c r="R24" s="28">
        <f>+R25</f>
        <v>1</v>
      </c>
      <c r="S24" s="30">
        <f>+S25</f>
        <v>0</v>
      </c>
      <c r="T24" s="27">
        <f t="shared" si="4"/>
        <v>0</v>
      </c>
      <c r="U24" s="28">
        <f>+U25</f>
        <v>0</v>
      </c>
      <c r="V24" s="29">
        <f>+V25</f>
        <v>0</v>
      </c>
      <c r="W24" s="27">
        <f t="shared" si="5"/>
        <v>0</v>
      </c>
      <c r="X24" s="28">
        <f>+X25</f>
        <v>0</v>
      </c>
      <c r="Y24" s="29">
        <f>+Y25</f>
        <v>0</v>
      </c>
      <c r="Z24" s="27">
        <f t="shared" si="6"/>
        <v>1</v>
      </c>
      <c r="AA24" s="28">
        <f>+AA25</f>
        <v>1</v>
      </c>
      <c r="AB24" s="29">
        <f>+AB25</f>
        <v>0</v>
      </c>
    </row>
    <row r="25" spans="1:28" s="11" customFormat="1" ht="18.75" customHeight="1">
      <c r="A25" s="21" t="s">
        <v>37</v>
      </c>
      <c r="B25" s="22">
        <f>+C25+D25</f>
        <v>42</v>
      </c>
      <c r="C25" s="23">
        <f>+F25+I25+L25+O25+R25+U25+X25+AA25</f>
        <v>22</v>
      </c>
      <c r="D25" s="24">
        <f>+G25+J25+M25+P25+S25+V25+Y25+AB25</f>
        <v>20</v>
      </c>
      <c r="E25" s="25">
        <f t="shared" si="0"/>
        <v>27</v>
      </c>
      <c r="F25" s="23">
        <v>15</v>
      </c>
      <c r="G25" s="25">
        <v>12</v>
      </c>
      <c r="H25" s="22">
        <f t="shared" si="1"/>
        <v>2</v>
      </c>
      <c r="I25" s="23">
        <v>0</v>
      </c>
      <c r="J25" s="24">
        <v>2</v>
      </c>
      <c r="K25" s="22">
        <f t="shared" si="2"/>
        <v>11</v>
      </c>
      <c r="L25" s="23">
        <v>5</v>
      </c>
      <c r="M25" s="24">
        <v>6</v>
      </c>
      <c r="N25" s="22">
        <f t="shared" si="7"/>
        <v>0</v>
      </c>
      <c r="O25" s="23">
        <v>0</v>
      </c>
      <c r="P25" s="24">
        <v>0</v>
      </c>
      <c r="Q25" s="25">
        <f t="shared" si="3"/>
        <v>1</v>
      </c>
      <c r="R25" s="23">
        <v>1</v>
      </c>
      <c r="S25" s="25">
        <v>0</v>
      </c>
      <c r="T25" s="22">
        <f t="shared" si="4"/>
        <v>0</v>
      </c>
      <c r="U25" s="23">
        <v>0</v>
      </c>
      <c r="V25" s="24">
        <v>0</v>
      </c>
      <c r="W25" s="22">
        <f t="shared" si="5"/>
        <v>0</v>
      </c>
      <c r="X25" s="23">
        <v>0</v>
      </c>
      <c r="Y25" s="24">
        <v>0</v>
      </c>
      <c r="Z25" s="22">
        <f t="shared" si="6"/>
        <v>1</v>
      </c>
      <c r="AA25" s="23">
        <v>1</v>
      </c>
      <c r="AB25" s="24">
        <v>0</v>
      </c>
    </row>
    <row r="26" spans="1:28" s="11" customFormat="1" ht="18.75" customHeight="1" thickBot="1">
      <c r="A26" s="33"/>
      <c r="B26" s="34"/>
      <c r="C26" s="35"/>
      <c r="D26" s="36"/>
      <c r="E26" s="37"/>
      <c r="F26" s="35"/>
      <c r="G26" s="37"/>
      <c r="H26" s="34"/>
      <c r="I26" s="35"/>
      <c r="J26" s="36"/>
      <c r="K26" s="34"/>
      <c r="L26" s="35"/>
      <c r="M26" s="36"/>
      <c r="N26" s="34"/>
      <c r="O26" s="35"/>
      <c r="P26" s="36"/>
      <c r="Q26" s="37"/>
      <c r="R26" s="35"/>
      <c r="S26" s="37"/>
      <c r="T26" s="34"/>
      <c r="U26" s="35"/>
      <c r="V26" s="36"/>
      <c r="W26" s="34"/>
      <c r="X26" s="35"/>
      <c r="Y26" s="36"/>
      <c r="Z26" s="34"/>
      <c r="AA26" s="35"/>
      <c r="AB26" s="36"/>
    </row>
    <row r="27" spans="1:28" s="3" customFormat="1" ht="18.75" customHeight="1" thickBot="1">
      <c r="A27" s="9" t="s">
        <v>3</v>
      </c>
      <c r="B27" s="38">
        <f>+C27+D27</f>
        <v>339</v>
      </c>
      <c r="C27" s="10">
        <f>+C7+C9+C12+C14+C18+C20+C22+C24</f>
        <v>162</v>
      </c>
      <c r="D27" s="39">
        <f>+D7+D9+D12+D14+D18+D20+D22+D24</f>
        <v>177</v>
      </c>
      <c r="E27" s="40">
        <f>+F27+G27</f>
        <v>208</v>
      </c>
      <c r="F27" s="41">
        <f>+F7+F9+F12+F14+F18+F20+F22+F24</f>
        <v>104</v>
      </c>
      <c r="G27" s="42">
        <f>+G7+G9+G12+G14+G18+G20+G22+G24</f>
        <v>104</v>
      </c>
      <c r="H27" s="38">
        <f>+I27+J27</f>
        <v>24</v>
      </c>
      <c r="I27" s="10">
        <f>+I7+I9+I12+I14+I18+I20+I22+I24</f>
        <v>1</v>
      </c>
      <c r="J27" s="39">
        <f>+J7+J9+J12+J14+J18+J20+J22+J24</f>
        <v>23</v>
      </c>
      <c r="K27" s="38">
        <f>+L27+M27</f>
        <v>98</v>
      </c>
      <c r="L27" s="10">
        <f>+L7+L9+L12+L14+L18+L20+L22+L24</f>
        <v>53</v>
      </c>
      <c r="M27" s="39">
        <f>+M7+M9+M12+M14+M18+M20+M22+M24</f>
        <v>45</v>
      </c>
      <c r="N27" s="38">
        <f>+O27+P27</f>
        <v>1</v>
      </c>
      <c r="O27" s="10">
        <f>+O7+O9+O12+O14+O18+O20+O22+O24</f>
        <v>0</v>
      </c>
      <c r="P27" s="39">
        <f>+P7+P9+P12+P14+P18+P20+P22+P24</f>
        <v>1</v>
      </c>
      <c r="Q27" s="38">
        <f>+R27+S27</f>
        <v>2</v>
      </c>
      <c r="R27" s="10">
        <f>+R7+R9+R12+R14+R18+R20+R22+R24</f>
        <v>2</v>
      </c>
      <c r="S27" s="39">
        <f>+S7+S9+S12+S14+S18+S20+S22+S24</f>
        <v>0</v>
      </c>
      <c r="T27" s="38">
        <f>+U27+V27</f>
        <v>0</v>
      </c>
      <c r="U27" s="10">
        <f>+U7+U9+U12+U14+U18+U20+U22+U24</f>
        <v>0</v>
      </c>
      <c r="V27" s="39">
        <f>+V7+V9+V12+V14+V18+V20+V22+V24</f>
        <v>0</v>
      </c>
      <c r="W27" s="38">
        <f>+X27+Y27</f>
        <v>5</v>
      </c>
      <c r="X27" s="10">
        <f>+X7+X9+X12+X14+X18+X20+X22+X24</f>
        <v>1</v>
      </c>
      <c r="Y27" s="39">
        <f>+Y7+Y9+Y12+Y14+Y18+Y20+Y22+Y24</f>
        <v>4</v>
      </c>
      <c r="Z27" s="38">
        <f>+AA27+AB27</f>
        <v>1</v>
      </c>
      <c r="AA27" s="10">
        <f>+AA7+AA9+AA12+AA14+AA18+AA20+AA22+AA24</f>
        <v>1</v>
      </c>
      <c r="AB27" s="39">
        <f>+AB7+AB9+AB12+AB14+AB18+AB20+AB22+AB24</f>
        <v>0</v>
      </c>
    </row>
    <row r="28" spans="1:28" s="11" customFormat="1" ht="11.25">
      <c r="A28" s="20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1" customFormat="1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/>
  <mergeCells count="21">
    <mergeCell ref="W4:Y4"/>
    <mergeCell ref="Z5:AB5"/>
    <mergeCell ref="A2:AB2"/>
    <mergeCell ref="A3:AB3"/>
    <mergeCell ref="B4:D4"/>
    <mergeCell ref="E4:G4"/>
    <mergeCell ref="H4:J4"/>
    <mergeCell ref="K4:M4"/>
    <mergeCell ref="N4:P4"/>
    <mergeCell ref="Q4:S4"/>
    <mergeCell ref="T4:V4"/>
    <mergeCell ref="A29:AB29"/>
    <mergeCell ref="A30:AB30"/>
    <mergeCell ref="Z4:AB4"/>
    <mergeCell ref="B5:D5"/>
    <mergeCell ref="E5:G5"/>
    <mergeCell ref="H5:J5"/>
    <mergeCell ref="K5:M5"/>
    <mergeCell ref="N5:P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">
      <selection activeCell="Q35" sqref="Q35"/>
    </sheetView>
  </sheetViews>
  <sheetFormatPr defaultColWidth="11.421875" defaultRowHeight="15"/>
  <cols>
    <col min="1" max="1" width="18.7109375" style="0" customWidth="1"/>
    <col min="2" max="7" width="4.421875" style="0" customWidth="1"/>
    <col min="8" max="16" width="4.28125" style="0" customWidth="1"/>
    <col min="17" max="19" width="4.421875" style="0" customWidth="1"/>
    <col min="20" max="20" width="5.140625" style="0" customWidth="1"/>
    <col min="21" max="21" width="5.00390625" style="0" customWidth="1"/>
    <col min="22" max="22" width="4.7109375" style="0" customWidth="1"/>
    <col min="23" max="25" width="4.28125" style="0" customWidth="1"/>
    <col min="26" max="26" width="5.00390625" style="0" customWidth="1"/>
    <col min="27" max="28" width="4.8515625" style="0" customWidth="1"/>
    <col min="30" max="30" width="19.00390625" style="0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6.5" thickBot="1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s="3" customFormat="1" ht="18.75" customHeight="1">
      <c r="A4" s="2" t="s">
        <v>2</v>
      </c>
      <c r="B4" s="68" t="s">
        <v>3</v>
      </c>
      <c r="C4" s="69"/>
      <c r="D4" s="70"/>
      <c r="E4" s="68" t="s">
        <v>4</v>
      </c>
      <c r="F4" s="69"/>
      <c r="G4" s="70"/>
      <c r="H4" s="68" t="s">
        <v>5</v>
      </c>
      <c r="I4" s="69"/>
      <c r="J4" s="70"/>
      <c r="K4" s="68" t="s">
        <v>6</v>
      </c>
      <c r="L4" s="69"/>
      <c r="M4" s="70"/>
      <c r="N4" s="68" t="s">
        <v>7</v>
      </c>
      <c r="O4" s="69"/>
      <c r="P4" s="70"/>
      <c r="Q4" s="68" t="s">
        <v>8</v>
      </c>
      <c r="R4" s="69"/>
      <c r="S4" s="70"/>
      <c r="T4" s="68" t="s">
        <v>9</v>
      </c>
      <c r="U4" s="69"/>
      <c r="V4" s="70"/>
      <c r="W4" s="68" t="s">
        <v>10</v>
      </c>
      <c r="X4" s="69"/>
      <c r="Y4" s="70"/>
      <c r="Z4" s="68" t="s">
        <v>8</v>
      </c>
      <c r="AA4" s="69"/>
      <c r="AB4" s="70"/>
    </row>
    <row r="5" spans="1:28" s="3" customFormat="1" ht="18.75" customHeight="1" thickBot="1">
      <c r="A5" s="4" t="s">
        <v>11</v>
      </c>
      <c r="B5" s="71" t="s">
        <v>12</v>
      </c>
      <c r="C5" s="72"/>
      <c r="D5" s="73"/>
      <c r="E5" s="71" t="s">
        <v>13</v>
      </c>
      <c r="F5" s="72"/>
      <c r="G5" s="73"/>
      <c r="H5" s="71" t="s">
        <v>14</v>
      </c>
      <c r="I5" s="72"/>
      <c r="J5" s="73"/>
      <c r="K5" s="71" t="s">
        <v>15</v>
      </c>
      <c r="L5" s="72"/>
      <c r="M5" s="73"/>
      <c r="N5" s="71" t="s">
        <v>16</v>
      </c>
      <c r="O5" s="72"/>
      <c r="P5" s="73"/>
      <c r="Q5" s="8" t="s">
        <v>17</v>
      </c>
      <c r="R5" s="8"/>
      <c r="S5" s="8"/>
      <c r="T5" s="71" t="s">
        <v>18</v>
      </c>
      <c r="U5" s="72"/>
      <c r="V5" s="73"/>
      <c r="W5" s="71" t="s">
        <v>19</v>
      </c>
      <c r="X5" s="72"/>
      <c r="Y5" s="73"/>
      <c r="Z5" s="71" t="s">
        <v>20</v>
      </c>
      <c r="AA5" s="72"/>
      <c r="AB5" s="73"/>
    </row>
    <row r="6" spans="1:28" s="3" customFormat="1" ht="18.75" customHeight="1" thickBot="1">
      <c r="A6" s="9"/>
      <c r="B6" s="5" t="s">
        <v>21</v>
      </c>
      <c r="C6" s="10" t="s">
        <v>22</v>
      </c>
      <c r="D6" s="7" t="s">
        <v>23</v>
      </c>
      <c r="E6" s="6" t="s">
        <v>21</v>
      </c>
      <c r="F6" s="10" t="s">
        <v>22</v>
      </c>
      <c r="G6" s="6" t="s">
        <v>23</v>
      </c>
      <c r="H6" s="5" t="s">
        <v>21</v>
      </c>
      <c r="I6" s="10" t="s">
        <v>22</v>
      </c>
      <c r="J6" s="7" t="s">
        <v>23</v>
      </c>
      <c r="K6" s="5" t="s">
        <v>21</v>
      </c>
      <c r="L6" s="10" t="s">
        <v>22</v>
      </c>
      <c r="M6" s="7" t="s">
        <v>23</v>
      </c>
      <c r="N6" s="5" t="s">
        <v>21</v>
      </c>
      <c r="O6" s="10" t="s">
        <v>22</v>
      </c>
      <c r="P6" s="7" t="s">
        <v>23</v>
      </c>
      <c r="Q6" s="6" t="s">
        <v>21</v>
      </c>
      <c r="R6" s="10" t="s">
        <v>22</v>
      </c>
      <c r="S6" s="6" t="s">
        <v>23</v>
      </c>
      <c r="T6" s="5" t="s">
        <v>21</v>
      </c>
      <c r="U6" s="10" t="s">
        <v>22</v>
      </c>
      <c r="V6" s="7" t="s">
        <v>23</v>
      </c>
      <c r="W6" s="6" t="s">
        <v>21</v>
      </c>
      <c r="X6" s="10" t="s">
        <v>22</v>
      </c>
      <c r="Y6" s="7" t="s">
        <v>23</v>
      </c>
      <c r="Z6" s="6" t="s">
        <v>21</v>
      </c>
      <c r="AA6" s="10" t="s">
        <v>22</v>
      </c>
      <c r="AB6" s="7" t="s">
        <v>23</v>
      </c>
    </row>
    <row r="7" spans="1:32" s="19" customFormat="1" ht="18.75" customHeight="1">
      <c r="A7" s="12" t="s">
        <v>24</v>
      </c>
      <c r="B7" s="13">
        <f>+B8</f>
        <v>60</v>
      </c>
      <c r="C7" s="14">
        <f>+C8</f>
        <v>39</v>
      </c>
      <c r="D7" s="15">
        <f>+D8</f>
        <v>21</v>
      </c>
      <c r="E7" s="16">
        <f aca="true" t="shared" si="0" ref="E7:E25">SUM(F7:G7)</f>
        <v>42</v>
      </c>
      <c r="F7" s="14">
        <f>+F8</f>
        <v>28</v>
      </c>
      <c r="G7" s="17">
        <f>+G8</f>
        <v>14</v>
      </c>
      <c r="H7" s="18">
        <f aca="true" t="shared" si="1" ref="H7:H25">SUM(I7+J7)</f>
        <v>5</v>
      </c>
      <c r="I7" s="14">
        <f>+I8</f>
        <v>2</v>
      </c>
      <c r="J7" s="15">
        <f>+J8</f>
        <v>3</v>
      </c>
      <c r="K7" s="18">
        <f aca="true" t="shared" si="2" ref="K7:K25">SUM(L7+M7)</f>
        <v>13</v>
      </c>
      <c r="L7" s="14">
        <f>+L8</f>
        <v>9</v>
      </c>
      <c r="M7" s="15">
        <f>+M8</f>
        <v>4</v>
      </c>
      <c r="N7" s="13">
        <f>SUM(O7+P7)</f>
        <v>0</v>
      </c>
      <c r="O7" s="14">
        <v>0</v>
      </c>
      <c r="P7" s="15">
        <v>0</v>
      </c>
      <c r="Q7" s="17">
        <f aca="true" t="shared" si="3" ref="Q7:Q25">+R7+S7</f>
        <v>0</v>
      </c>
      <c r="R7" s="14">
        <f>+R8</f>
        <v>0</v>
      </c>
      <c r="S7" s="17">
        <f>+S8</f>
        <v>0</v>
      </c>
      <c r="T7" s="13">
        <f aca="true" t="shared" si="4" ref="T7:T25">+U7+V7</f>
        <v>0</v>
      </c>
      <c r="U7" s="14">
        <f>+U8</f>
        <v>0</v>
      </c>
      <c r="V7" s="15">
        <f>+V8</f>
        <v>0</v>
      </c>
      <c r="W7" s="13">
        <f aca="true" t="shared" si="5" ref="W7:W25">+X7+Y7</f>
        <v>0</v>
      </c>
      <c r="X7" s="14">
        <f>+X8</f>
        <v>0</v>
      </c>
      <c r="Y7" s="15">
        <f>+Y8</f>
        <v>0</v>
      </c>
      <c r="Z7" s="13">
        <f aca="true" t="shared" si="6" ref="Z7:Z25">+AA7+AB7</f>
        <v>0</v>
      </c>
      <c r="AA7" s="14">
        <f>+AA8</f>
        <v>0</v>
      </c>
      <c r="AB7" s="15">
        <f>+AB8</f>
        <v>0</v>
      </c>
      <c r="AD7" s="11"/>
      <c r="AE7" s="11"/>
      <c r="AF7" s="11"/>
    </row>
    <row r="8" spans="1:32" s="11" customFormat="1" ht="18.75" customHeight="1">
      <c r="A8" s="21" t="s">
        <v>24</v>
      </c>
      <c r="B8" s="22">
        <f>SUM(C8:D8)</f>
        <v>60</v>
      </c>
      <c r="C8" s="23">
        <f>+F8+I8+L8+O8+R8+U8+X8+AA8</f>
        <v>39</v>
      </c>
      <c r="D8" s="24">
        <f>+G8+J8+M8+P8+S8+V8+Y8+AB8</f>
        <v>21</v>
      </c>
      <c r="E8" s="25">
        <f t="shared" si="0"/>
        <v>42</v>
      </c>
      <c r="F8" s="23">
        <v>28</v>
      </c>
      <c r="G8" s="25">
        <v>14</v>
      </c>
      <c r="H8" s="22">
        <f t="shared" si="1"/>
        <v>5</v>
      </c>
      <c r="I8" s="23">
        <v>2</v>
      </c>
      <c r="J8" s="24">
        <v>3</v>
      </c>
      <c r="K8" s="22">
        <f t="shared" si="2"/>
        <v>13</v>
      </c>
      <c r="L8" s="23">
        <v>9</v>
      </c>
      <c r="M8" s="24">
        <v>4</v>
      </c>
      <c r="N8" s="22">
        <f aca="true" t="shared" si="7" ref="N8:N25">+O8+P8</f>
        <v>0</v>
      </c>
      <c r="O8" s="23">
        <v>0</v>
      </c>
      <c r="P8" s="24">
        <v>0</v>
      </c>
      <c r="Q8" s="25">
        <f t="shared" si="3"/>
        <v>0</v>
      </c>
      <c r="R8" s="23">
        <v>0</v>
      </c>
      <c r="S8" s="25">
        <v>0</v>
      </c>
      <c r="T8" s="22">
        <f t="shared" si="4"/>
        <v>0</v>
      </c>
      <c r="U8" s="23">
        <v>0</v>
      </c>
      <c r="V8" s="24">
        <v>0</v>
      </c>
      <c r="W8" s="22">
        <f t="shared" si="5"/>
        <v>0</v>
      </c>
      <c r="X8" s="23">
        <v>0</v>
      </c>
      <c r="Y8" s="24">
        <v>0</v>
      </c>
      <c r="Z8" s="22">
        <f t="shared" si="6"/>
        <v>0</v>
      </c>
      <c r="AA8" s="23">
        <v>0</v>
      </c>
      <c r="AB8" s="24">
        <v>0</v>
      </c>
      <c r="AD8" s="20"/>
      <c r="AE8" s="3"/>
      <c r="AF8" s="3"/>
    </row>
    <row r="9" spans="1:32" s="3" customFormat="1" ht="18.75" customHeight="1">
      <c r="A9" s="26" t="s">
        <v>26</v>
      </c>
      <c r="B9" s="27">
        <f>SUM(B10:B11)</f>
        <v>51</v>
      </c>
      <c r="C9" s="28">
        <f>SUM(C10:C11)</f>
        <v>23</v>
      </c>
      <c r="D9" s="29">
        <f>SUM(D10:D11)</f>
        <v>28</v>
      </c>
      <c r="E9" s="30">
        <f t="shared" si="0"/>
        <v>34</v>
      </c>
      <c r="F9" s="28">
        <f>SUM(F10:F11)</f>
        <v>14</v>
      </c>
      <c r="G9" s="30">
        <f>SUM(G10:G11)</f>
        <v>20</v>
      </c>
      <c r="H9" s="31">
        <f t="shared" si="1"/>
        <v>3</v>
      </c>
      <c r="I9" s="28">
        <f>I11+I10</f>
        <v>1</v>
      </c>
      <c r="J9" s="29">
        <f>SUM(J10:J11)</f>
        <v>2</v>
      </c>
      <c r="K9" s="31">
        <f t="shared" si="2"/>
        <v>10</v>
      </c>
      <c r="L9" s="28">
        <f>SUM(L10:L11)</f>
        <v>5</v>
      </c>
      <c r="M9" s="29">
        <f>SUM(M10:M11)</f>
        <v>5</v>
      </c>
      <c r="N9" s="27">
        <f t="shared" si="7"/>
        <v>2</v>
      </c>
      <c r="O9" s="28">
        <f>SUM(O10:O11)</f>
        <v>2</v>
      </c>
      <c r="P9" s="29">
        <f>SUM(P10:P11)</f>
        <v>0</v>
      </c>
      <c r="Q9" s="30">
        <f t="shared" si="3"/>
        <v>0</v>
      </c>
      <c r="R9" s="28">
        <f>SUM(R10:R11)</f>
        <v>0</v>
      </c>
      <c r="S9" s="30">
        <f>SUM(S10:S11)</f>
        <v>0</v>
      </c>
      <c r="T9" s="27">
        <f t="shared" si="4"/>
        <v>2</v>
      </c>
      <c r="U9" s="28">
        <f>SUM(U10:U11)</f>
        <v>1</v>
      </c>
      <c r="V9" s="29">
        <f>SUM(V10:V11)</f>
        <v>1</v>
      </c>
      <c r="W9" s="27">
        <f t="shared" si="5"/>
        <v>0</v>
      </c>
      <c r="X9" s="28">
        <f>SUM(X10:X11)</f>
        <v>0</v>
      </c>
      <c r="Y9" s="29">
        <f>SUM(Y10:Y11)</f>
        <v>0</v>
      </c>
      <c r="Z9" s="27">
        <f t="shared" si="6"/>
        <v>0</v>
      </c>
      <c r="AA9" s="28">
        <f>SUM(AA10:AA11)</f>
        <v>0</v>
      </c>
      <c r="AB9" s="29">
        <f>SUM(AB10:AB11)</f>
        <v>0</v>
      </c>
      <c r="AD9" s="20"/>
      <c r="AE9" s="11"/>
      <c r="AF9" s="11"/>
    </row>
    <row r="10" spans="1:30" s="11" customFormat="1" ht="18.75" customHeight="1">
      <c r="A10" s="21" t="s">
        <v>25</v>
      </c>
      <c r="B10" s="22">
        <f>+C10+D10</f>
        <v>25</v>
      </c>
      <c r="C10" s="23">
        <f>+F10+I10+L10+O10+R10+U10+X10+AA10</f>
        <v>11</v>
      </c>
      <c r="D10" s="24">
        <f>+G10+J10+M10+P10+S10+V10+Y10+AB10</f>
        <v>14</v>
      </c>
      <c r="E10" s="25">
        <f t="shared" si="0"/>
        <v>17</v>
      </c>
      <c r="F10" s="23">
        <v>6</v>
      </c>
      <c r="G10" s="25">
        <v>11</v>
      </c>
      <c r="H10" s="22">
        <f t="shared" si="1"/>
        <v>2</v>
      </c>
      <c r="I10" s="23">
        <v>0</v>
      </c>
      <c r="J10" s="24">
        <v>2</v>
      </c>
      <c r="K10" s="22">
        <f t="shared" si="2"/>
        <v>5</v>
      </c>
      <c r="L10" s="23">
        <v>4</v>
      </c>
      <c r="M10" s="24">
        <v>1</v>
      </c>
      <c r="N10" s="22">
        <f t="shared" si="7"/>
        <v>1</v>
      </c>
      <c r="O10" s="23">
        <v>1</v>
      </c>
      <c r="P10" s="24">
        <v>0</v>
      </c>
      <c r="Q10" s="25">
        <f t="shared" si="3"/>
        <v>0</v>
      </c>
      <c r="R10" s="23">
        <v>0</v>
      </c>
      <c r="S10" s="25">
        <v>0</v>
      </c>
      <c r="T10" s="22">
        <f t="shared" si="4"/>
        <v>0</v>
      </c>
      <c r="U10" s="23">
        <v>0</v>
      </c>
      <c r="V10" s="24">
        <v>0</v>
      </c>
      <c r="W10" s="22">
        <f t="shared" si="5"/>
        <v>0</v>
      </c>
      <c r="X10" s="23">
        <v>0</v>
      </c>
      <c r="Y10" s="24">
        <v>0</v>
      </c>
      <c r="Z10" s="22">
        <f t="shared" si="6"/>
        <v>0</v>
      </c>
      <c r="AA10" s="23">
        <v>0</v>
      </c>
      <c r="AB10" s="24">
        <v>0</v>
      </c>
      <c r="AD10" s="20"/>
    </row>
    <row r="11" spans="1:32" s="11" customFormat="1" ht="18.75" customHeight="1">
      <c r="A11" s="21" t="s">
        <v>27</v>
      </c>
      <c r="B11" s="22">
        <f>+C11+D11</f>
        <v>26</v>
      </c>
      <c r="C11" s="23">
        <f>+F11+I11+L11+O11+R11+U11+X11+AA11</f>
        <v>12</v>
      </c>
      <c r="D11" s="24">
        <f>+G11+J11+M11+P11+S11+V11+Y11+AB11</f>
        <v>14</v>
      </c>
      <c r="E11" s="25">
        <f t="shared" si="0"/>
        <v>17</v>
      </c>
      <c r="F11" s="23">
        <v>8</v>
      </c>
      <c r="G11" s="25">
        <v>9</v>
      </c>
      <c r="H11" s="22">
        <f t="shared" si="1"/>
        <v>1</v>
      </c>
      <c r="I11" s="23">
        <v>1</v>
      </c>
      <c r="J11" s="24">
        <v>0</v>
      </c>
      <c r="K11" s="22">
        <f t="shared" si="2"/>
        <v>5</v>
      </c>
      <c r="L11" s="23">
        <v>1</v>
      </c>
      <c r="M11" s="24">
        <v>4</v>
      </c>
      <c r="N11" s="22">
        <f t="shared" si="7"/>
        <v>1</v>
      </c>
      <c r="O11" s="23">
        <v>1</v>
      </c>
      <c r="P11" s="24">
        <v>0</v>
      </c>
      <c r="Q11" s="25">
        <f t="shared" si="3"/>
        <v>0</v>
      </c>
      <c r="R11" s="23">
        <v>0</v>
      </c>
      <c r="S11" s="25">
        <v>0</v>
      </c>
      <c r="T11" s="22">
        <f t="shared" si="4"/>
        <v>2</v>
      </c>
      <c r="U11" s="23">
        <v>1</v>
      </c>
      <c r="V11" s="24">
        <v>1</v>
      </c>
      <c r="W11" s="22">
        <f t="shared" si="5"/>
        <v>0</v>
      </c>
      <c r="X11" s="23">
        <v>0</v>
      </c>
      <c r="Y11" s="24">
        <v>0</v>
      </c>
      <c r="Z11" s="22">
        <f t="shared" si="6"/>
        <v>0</v>
      </c>
      <c r="AA11" s="23">
        <v>0</v>
      </c>
      <c r="AB11" s="24">
        <v>0</v>
      </c>
      <c r="AD11" s="20"/>
      <c r="AE11" s="3"/>
      <c r="AF11" s="3"/>
    </row>
    <row r="12" spans="1:32" s="3" customFormat="1" ht="18.75" customHeight="1">
      <c r="A12" s="32" t="s">
        <v>30</v>
      </c>
      <c r="B12" s="27">
        <f>+B13</f>
        <v>29</v>
      </c>
      <c r="C12" s="28">
        <f>+C13</f>
        <v>16</v>
      </c>
      <c r="D12" s="29">
        <f>+D13</f>
        <v>13</v>
      </c>
      <c r="E12" s="30">
        <f t="shared" si="0"/>
        <v>22</v>
      </c>
      <c r="F12" s="28">
        <f>+F13</f>
        <v>14</v>
      </c>
      <c r="G12" s="30">
        <f>+G13</f>
        <v>8</v>
      </c>
      <c r="H12" s="31">
        <f t="shared" si="1"/>
        <v>1</v>
      </c>
      <c r="I12" s="28">
        <f>+I13</f>
        <v>0</v>
      </c>
      <c r="J12" s="29">
        <f>+J13</f>
        <v>1</v>
      </c>
      <c r="K12" s="31">
        <f t="shared" si="2"/>
        <v>6</v>
      </c>
      <c r="L12" s="28">
        <f>+L13</f>
        <v>2</v>
      </c>
      <c r="M12" s="29">
        <f>+M13</f>
        <v>4</v>
      </c>
      <c r="N12" s="27">
        <f t="shared" si="7"/>
        <v>0</v>
      </c>
      <c r="O12" s="28">
        <f>+O13</f>
        <v>0</v>
      </c>
      <c r="P12" s="29">
        <f>+P13</f>
        <v>0</v>
      </c>
      <c r="Q12" s="30">
        <f t="shared" si="3"/>
        <v>0</v>
      </c>
      <c r="R12" s="28">
        <f>+R13</f>
        <v>0</v>
      </c>
      <c r="S12" s="30">
        <f>+S13</f>
        <v>0</v>
      </c>
      <c r="T12" s="27">
        <f t="shared" si="4"/>
        <v>0</v>
      </c>
      <c r="U12" s="28">
        <f>+U13</f>
        <v>0</v>
      </c>
      <c r="V12" s="29">
        <f>+V13</f>
        <v>0</v>
      </c>
      <c r="W12" s="27">
        <f t="shared" si="5"/>
        <v>0</v>
      </c>
      <c r="X12" s="28">
        <f>+X13</f>
        <v>0</v>
      </c>
      <c r="Y12" s="29">
        <f>+Y13</f>
        <v>0</v>
      </c>
      <c r="Z12" s="27">
        <f t="shared" si="6"/>
        <v>0</v>
      </c>
      <c r="AA12" s="28">
        <f>+AA13</f>
        <v>0</v>
      </c>
      <c r="AB12" s="29">
        <f>+AB13</f>
        <v>0</v>
      </c>
      <c r="AD12" s="20"/>
      <c r="AE12" s="11"/>
      <c r="AF12" s="11"/>
    </row>
    <row r="13" spans="1:32" s="11" customFormat="1" ht="18.75" customHeight="1">
      <c r="A13" s="21" t="s">
        <v>28</v>
      </c>
      <c r="B13" s="22">
        <f>+C13+D13</f>
        <v>29</v>
      </c>
      <c r="C13" s="23">
        <f>+F13+I13+L13+O13+R13+U13+X13+AA13</f>
        <v>16</v>
      </c>
      <c r="D13" s="24">
        <f>+G13+J13+M13+P13+S13+V13+Y13+AB13</f>
        <v>13</v>
      </c>
      <c r="E13" s="25">
        <f t="shared" si="0"/>
        <v>22</v>
      </c>
      <c r="F13" s="23">
        <v>14</v>
      </c>
      <c r="G13" s="25">
        <v>8</v>
      </c>
      <c r="H13" s="22">
        <f t="shared" si="1"/>
        <v>1</v>
      </c>
      <c r="I13" s="23">
        <v>0</v>
      </c>
      <c r="J13" s="24">
        <v>1</v>
      </c>
      <c r="K13" s="22">
        <f t="shared" si="2"/>
        <v>6</v>
      </c>
      <c r="L13" s="23">
        <v>2</v>
      </c>
      <c r="M13" s="24">
        <v>4</v>
      </c>
      <c r="N13" s="22">
        <f t="shared" si="7"/>
        <v>0</v>
      </c>
      <c r="O13" s="23">
        <v>0</v>
      </c>
      <c r="P13" s="24">
        <v>0</v>
      </c>
      <c r="Q13" s="25">
        <f t="shared" si="3"/>
        <v>0</v>
      </c>
      <c r="R13" s="23">
        <v>0</v>
      </c>
      <c r="S13" s="25">
        <v>0</v>
      </c>
      <c r="T13" s="22">
        <f t="shared" si="4"/>
        <v>0</v>
      </c>
      <c r="U13" s="23">
        <v>0</v>
      </c>
      <c r="V13" s="24">
        <v>0</v>
      </c>
      <c r="W13" s="22">
        <f t="shared" si="5"/>
        <v>0</v>
      </c>
      <c r="X13" s="23">
        <v>0</v>
      </c>
      <c r="Y13" s="24">
        <v>0</v>
      </c>
      <c r="Z13" s="22">
        <f t="shared" si="6"/>
        <v>0</v>
      </c>
      <c r="AA13" s="23">
        <v>0</v>
      </c>
      <c r="AB13" s="24">
        <v>0</v>
      </c>
      <c r="AD13" s="20"/>
      <c r="AE13" s="3"/>
      <c r="AF13" s="3"/>
    </row>
    <row r="14" spans="1:32" s="3" customFormat="1" ht="18.75" customHeight="1">
      <c r="A14" s="32" t="s">
        <v>31</v>
      </c>
      <c r="B14" s="27">
        <f>SUM(B15:B17)</f>
        <v>94</v>
      </c>
      <c r="C14" s="28">
        <f>SUM(C15:C17)</f>
        <v>54</v>
      </c>
      <c r="D14" s="29">
        <f>SUM(D15:D17)</f>
        <v>40</v>
      </c>
      <c r="E14" s="30">
        <f t="shared" si="0"/>
        <v>68</v>
      </c>
      <c r="F14" s="28">
        <f>SUM(F15:F17)</f>
        <v>39</v>
      </c>
      <c r="G14" s="30">
        <f>SUM(G15:G17)</f>
        <v>29</v>
      </c>
      <c r="H14" s="31">
        <f t="shared" si="1"/>
        <v>4</v>
      </c>
      <c r="I14" s="28">
        <f>SUM(I15:I17)</f>
        <v>2</v>
      </c>
      <c r="J14" s="29">
        <f>SUM(J15:J17)</f>
        <v>2</v>
      </c>
      <c r="K14" s="31">
        <f t="shared" si="2"/>
        <v>20</v>
      </c>
      <c r="L14" s="28">
        <f>SUM(L15:L17)</f>
        <v>12</v>
      </c>
      <c r="M14" s="29">
        <f>SUM(M15:M17)</f>
        <v>8</v>
      </c>
      <c r="N14" s="27">
        <f t="shared" si="7"/>
        <v>0</v>
      </c>
      <c r="O14" s="28">
        <f>SUM(O15:O17)</f>
        <v>0</v>
      </c>
      <c r="P14" s="29">
        <f>SUM(P15:P17)</f>
        <v>0</v>
      </c>
      <c r="Q14" s="30">
        <f t="shared" si="3"/>
        <v>1</v>
      </c>
      <c r="R14" s="28">
        <f>SUM(R15:R17)</f>
        <v>1</v>
      </c>
      <c r="S14" s="30">
        <f>SUM(S15:S17)</f>
        <v>0</v>
      </c>
      <c r="T14" s="27">
        <f t="shared" si="4"/>
        <v>0</v>
      </c>
      <c r="U14" s="28">
        <f>SUM(U15:V17)</f>
        <v>0</v>
      </c>
      <c r="V14" s="29">
        <f>SUM(V15:V17)</f>
        <v>0</v>
      </c>
      <c r="W14" s="27">
        <f t="shared" si="5"/>
        <v>1</v>
      </c>
      <c r="X14" s="28">
        <f>SUM(X15:X17)</f>
        <v>0</v>
      </c>
      <c r="Y14" s="29">
        <f>SUM(Y15:Y17)</f>
        <v>1</v>
      </c>
      <c r="Z14" s="27">
        <f t="shared" si="6"/>
        <v>0</v>
      </c>
      <c r="AA14" s="28">
        <f>SUM(AA15:AA17)</f>
        <v>0</v>
      </c>
      <c r="AB14" s="29">
        <f>SUM(AB15:AB17)</f>
        <v>0</v>
      </c>
      <c r="AD14" s="20"/>
      <c r="AE14" s="11"/>
      <c r="AF14" s="11"/>
    </row>
    <row r="15" spans="1:30" s="11" customFormat="1" ht="18.75" customHeight="1">
      <c r="A15" s="21" t="s">
        <v>29</v>
      </c>
      <c r="B15" s="22">
        <f>+C15+D15</f>
        <v>34</v>
      </c>
      <c r="C15" s="23">
        <f aca="true" t="shared" si="8" ref="C15:D17">+F15+I15+L15+O15+R15+U15+X15+AA15</f>
        <v>19</v>
      </c>
      <c r="D15" s="24">
        <f t="shared" si="8"/>
        <v>15</v>
      </c>
      <c r="E15" s="25">
        <f t="shared" si="0"/>
        <v>26</v>
      </c>
      <c r="F15" s="23">
        <v>14</v>
      </c>
      <c r="G15" s="25">
        <v>12</v>
      </c>
      <c r="H15" s="22">
        <f t="shared" si="1"/>
        <v>0</v>
      </c>
      <c r="I15" s="23">
        <v>0</v>
      </c>
      <c r="J15" s="24">
        <v>0</v>
      </c>
      <c r="K15" s="22">
        <f t="shared" si="2"/>
        <v>8</v>
      </c>
      <c r="L15" s="23">
        <v>5</v>
      </c>
      <c r="M15" s="24">
        <v>3</v>
      </c>
      <c r="N15" s="22">
        <f t="shared" si="7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4">
        <v>0</v>
      </c>
      <c r="W15" s="22">
        <f t="shared" si="5"/>
        <v>0</v>
      </c>
      <c r="X15" s="23">
        <v>0</v>
      </c>
      <c r="Y15" s="24">
        <v>0</v>
      </c>
      <c r="Z15" s="22">
        <f t="shared" si="6"/>
        <v>0</v>
      </c>
      <c r="AA15" s="23">
        <v>0</v>
      </c>
      <c r="AB15" s="24">
        <v>0</v>
      </c>
      <c r="AD15" s="20"/>
    </row>
    <row r="16" spans="1:30" s="11" customFormat="1" ht="18.75" customHeight="1">
      <c r="A16" s="21" t="s">
        <v>34</v>
      </c>
      <c r="B16" s="22">
        <f>+C16+D16</f>
        <v>23</v>
      </c>
      <c r="C16" s="23">
        <f t="shared" si="8"/>
        <v>11</v>
      </c>
      <c r="D16" s="24">
        <f t="shared" si="8"/>
        <v>12</v>
      </c>
      <c r="E16" s="25">
        <f t="shared" si="0"/>
        <v>17</v>
      </c>
      <c r="F16" s="23">
        <v>8</v>
      </c>
      <c r="G16" s="25">
        <v>9</v>
      </c>
      <c r="H16" s="22">
        <f t="shared" si="1"/>
        <v>1</v>
      </c>
      <c r="I16" s="23">
        <v>1</v>
      </c>
      <c r="J16" s="24">
        <v>0</v>
      </c>
      <c r="K16" s="22">
        <f t="shared" si="2"/>
        <v>5</v>
      </c>
      <c r="L16" s="23">
        <v>2</v>
      </c>
      <c r="M16" s="24">
        <v>3</v>
      </c>
      <c r="N16" s="22">
        <f t="shared" si="7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4">
        <v>0</v>
      </c>
      <c r="W16" s="22">
        <f t="shared" si="5"/>
        <v>0</v>
      </c>
      <c r="X16" s="23">
        <v>0</v>
      </c>
      <c r="Y16" s="24">
        <v>0</v>
      </c>
      <c r="Z16" s="22">
        <f t="shared" si="6"/>
        <v>0</v>
      </c>
      <c r="AA16" s="23">
        <v>0</v>
      </c>
      <c r="AB16" s="24">
        <v>0</v>
      </c>
      <c r="AD16" s="20"/>
    </row>
    <row r="17" spans="1:32" s="11" customFormat="1" ht="18.75" customHeight="1">
      <c r="A17" s="21" t="s">
        <v>36</v>
      </c>
      <c r="B17" s="22">
        <f>+C17+D17</f>
        <v>37</v>
      </c>
      <c r="C17" s="23">
        <f t="shared" si="8"/>
        <v>24</v>
      </c>
      <c r="D17" s="24">
        <f t="shared" si="8"/>
        <v>13</v>
      </c>
      <c r="E17" s="25">
        <f t="shared" si="0"/>
        <v>25</v>
      </c>
      <c r="F17" s="23">
        <v>17</v>
      </c>
      <c r="G17" s="25">
        <v>8</v>
      </c>
      <c r="H17" s="22">
        <f t="shared" si="1"/>
        <v>3</v>
      </c>
      <c r="I17" s="23">
        <v>1</v>
      </c>
      <c r="J17" s="24">
        <v>2</v>
      </c>
      <c r="K17" s="22">
        <f t="shared" si="2"/>
        <v>7</v>
      </c>
      <c r="L17" s="23">
        <v>5</v>
      </c>
      <c r="M17" s="24">
        <v>2</v>
      </c>
      <c r="N17" s="22">
        <f t="shared" si="7"/>
        <v>0</v>
      </c>
      <c r="O17" s="23">
        <v>0</v>
      </c>
      <c r="P17" s="24">
        <v>0</v>
      </c>
      <c r="Q17" s="25">
        <f t="shared" si="3"/>
        <v>1</v>
      </c>
      <c r="R17" s="23">
        <v>1</v>
      </c>
      <c r="S17" s="25">
        <v>0</v>
      </c>
      <c r="T17" s="22">
        <f t="shared" si="4"/>
        <v>0</v>
      </c>
      <c r="U17" s="23">
        <v>0</v>
      </c>
      <c r="V17" s="24">
        <v>0</v>
      </c>
      <c r="W17" s="22">
        <f t="shared" si="5"/>
        <v>1</v>
      </c>
      <c r="X17" s="23">
        <v>0</v>
      </c>
      <c r="Y17" s="24">
        <v>1</v>
      </c>
      <c r="Z17" s="22">
        <f t="shared" si="6"/>
        <v>0</v>
      </c>
      <c r="AA17" s="23">
        <v>0</v>
      </c>
      <c r="AB17" s="24">
        <v>0</v>
      </c>
      <c r="AD17" s="20"/>
      <c r="AE17" s="3"/>
      <c r="AF17" s="3"/>
    </row>
    <row r="18" spans="1:32" s="3" customFormat="1" ht="18.75" customHeight="1">
      <c r="A18" s="32" t="s">
        <v>38</v>
      </c>
      <c r="B18" s="27">
        <f>+B19</f>
        <v>30</v>
      </c>
      <c r="C18" s="28">
        <f>+C19</f>
        <v>19</v>
      </c>
      <c r="D18" s="29">
        <f>+D19</f>
        <v>11</v>
      </c>
      <c r="E18" s="30">
        <f t="shared" si="0"/>
        <v>22</v>
      </c>
      <c r="F18" s="28">
        <f>+F19</f>
        <v>15</v>
      </c>
      <c r="G18" s="30">
        <f>+G19</f>
        <v>7</v>
      </c>
      <c r="H18" s="31">
        <f t="shared" si="1"/>
        <v>2</v>
      </c>
      <c r="I18" s="28">
        <f>+I19</f>
        <v>0</v>
      </c>
      <c r="J18" s="29">
        <f>+J19</f>
        <v>2</v>
      </c>
      <c r="K18" s="31">
        <f t="shared" si="2"/>
        <v>6</v>
      </c>
      <c r="L18" s="28">
        <f>+L19</f>
        <v>4</v>
      </c>
      <c r="M18" s="29">
        <f>+M19</f>
        <v>2</v>
      </c>
      <c r="N18" s="27">
        <f t="shared" si="7"/>
        <v>0</v>
      </c>
      <c r="O18" s="28">
        <f>+O19</f>
        <v>0</v>
      </c>
      <c r="P18" s="29">
        <f>+P19</f>
        <v>0</v>
      </c>
      <c r="Q18" s="30">
        <f t="shared" si="3"/>
        <v>0</v>
      </c>
      <c r="R18" s="28">
        <f>+R19</f>
        <v>0</v>
      </c>
      <c r="S18" s="30">
        <f>+S19</f>
        <v>0</v>
      </c>
      <c r="T18" s="27">
        <f t="shared" si="4"/>
        <v>0</v>
      </c>
      <c r="U18" s="28">
        <f>+U19</f>
        <v>0</v>
      </c>
      <c r="V18" s="29">
        <f>+V19</f>
        <v>0</v>
      </c>
      <c r="W18" s="27">
        <f t="shared" si="5"/>
        <v>0</v>
      </c>
      <c r="X18" s="28">
        <f>+X19</f>
        <v>0</v>
      </c>
      <c r="Y18" s="29">
        <f>+Y19</f>
        <v>0</v>
      </c>
      <c r="Z18" s="27">
        <f t="shared" si="6"/>
        <v>0</v>
      </c>
      <c r="AA18" s="28">
        <f>+AA19</f>
        <v>0</v>
      </c>
      <c r="AB18" s="29">
        <f>+AB19</f>
        <v>0</v>
      </c>
      <c r="AD18" s="20"/>
      <c r="AE18" s="11"/>
      <c r="AF18" s="11"/>
    </row>
    <row r="19" spans="1:28" s="11" customFormat="1" ht="18.75" customHeight="1">
      <c r="A19" s="21" t="s">
        <v>32</v>
      </c>
      <c r="B19" s="22">
        <f>+C19+D19</f>
        <v>30</v>
      </c>
      <c r="C19" s="23">
        <f>+F19+I19+L19+O19+R19+U19+X19+AA19</f>
        <v>19</v>
      </c>
      <c r="D19" s="24">
        <f>+G19+J19+M19+P19+S19+V19+Y19+AB19</f>
        <v>11</v>
      </c>
      <c r="E19" s="25">
        <f t="shared" si="0"/>
        <v>22</v>
      </c>
      <c r="F19" s="23">
        <v>15</v>
      </c>
      <c r="G19" s="25">
        <v>7</v>
      </c>
      <c r="H19" s="22">
        <f t="shared" si="1"/>
        <v>2</v>
      </c>
      <c r="I19" s="23">
        <v>0</v>
      </c>
      <c r="J19" s="24">
        <v>2</v>
      </c>
      <c r="K19" s="22">
        <f t="shared" si="2"/>
        <v>6</v>
      </c>
      <c r="L19" s="23">
        <v>4</v>
      </c>
      <c r="M19" s="24">
        <v>2</v>
      </c>
      <c r="N19" s="22">
        <f t="shared" si="7"/>
        <v>0</v>
      </c>
      <c r="O19" s="23">
        <v>0</v>
      </c>
      <c r="P19" s="24">
        <v>0</v>
      </c>
      <c r="Q19" s="25">
        <f t="shared" si="3"/>
        <v>0</v>
      </c>
      <c r="R19" s="23">
        <v>0</v>
      </c>
      <c r="S19" s="25">
        <v>0</v>
      </c>
      <c r="T19" s="22">
        <f t="shared" si="4"/>
        <v>0</v>
      </c>
      <c r="U19" s="23">
        <v>0</v>
      </c>
      <c r="V19" s="24">
        <v>0</v>
      </c>
      <c r="W19" s="22">
        <f t="shared" si="5"/>
        <v>0</v>
      </c>
      <c r="X19" s="23">
        <v>0</v>
      </c>
      <c r="Y19" s="24">
        <v>0</v>
      </c>
      <c r="Z19" s="22">
        <f t="shared" si="6"/>
        <v>0</v>
      </c>
      <c r="AA19" s="23">
        <v>0</v>
      </c>
      <c r="AB19" s="24">
        <v>0</v>
      </c>
    </row>
    <row r="20" spans="1:28" s="3" customFormat="1" ht="18.75" customHeight="1">
      <c r="A20" s="32" t="s">
        <v>39</v>
      </c>
      <c r="B20" s="27">
        <f>+B21</f>
        <v>36</v>
      </c>
      <c r="C20" s="28">
        <f>+C21</f>
        <v>15</v>
      </c>
      <c r="D20" s="29">
        <f>+D21</f>
        <v>21</v>
      </c>
      <c r="E20" s="30">
        <f t="shared" si="0"/>
        <v>25</v>
      </c>
      <c r="F20" s="28">
        <f>+F21</f>
        <v>12</v>
      </c>
      <c r="G20" s="30">
        <f>+G21</f>
        <v>13</v>
      </c>
      <c r="H20" s="31">
        <f t="shared" si="1"/>
        <v>3</v>
      </c>
      <c r="I20" s="28">
        <f>+I21</f>
        <v>0</v>
      </c>
      <c r="J20" s="29">
        <f>+J21</f>
        <v>3</v>
      </c>
      <c r="K20" s="31">
        <f t="shared" si="2"/>
        <v>8</v>
      </c>
      <c r="L20" s="28">
        <f>+L21</f>
        <v>3</v>
      </c>
      <c r="M20" s="29">
        <f>+M21</f>
        <v>5</v>
      </c>
      <c r="N20" s="27">
        <f t="shared" si="7"/>
        <v>0</v>
      </c>
      <c r="O20" s="28">
        <f>+O21</f>
        <v>0</v>
      </c>
      <c r="P20" s="29">
        <f>+P21</f>
        <v>0</v>
      </c>
      <c r="Q20" s="30">
        <f t="shared" si="3"/>
        <v>0</v>
      </c>
      <c r="R20" s="28">
        <f>+R21</f>
        <v>0</v>
      </c>
      <c r="S20" s="30">
        <f>+S21</f>
        <v>0</v>
      </c>
      <c r="T20" s="27">
        <f t="shared" si="4"/>
        <v>0</v>
      </c>
      <c r="U20" s="28">
        <f>+U21</f>
        <v>0</v>
      </c>
      <c r="V20" s="29">
        <f>+V21</f>
        <v>0</v>
      </c>
      <c r="W20" s="27">
        <f t="shared" si="5"/>
        <v>0</v>
      </c>
      <c r="X20" s="28">
        <f>+X21</f>
        <v>0</v>
      </c>
      <c r="Y20" s="29">
        <f>+Y21</f>
        <v>0</v>
      </c>
      <c r="Z20" s="27">
        <f t="shared" si="6"/>
        <v>0</v>
      </c>
      <c r="AA20" s="28">
        <f>+AA21</f>
        <v>0</v>
      </c>
      <c r="AB20" s="29">
        <f>+AB21</f>
        <v>0</v>
      </c>
    </row>
    <row r="21" spans="1:28" s="11" customFormat="1" ht="18.75" customHeight="1">
      <c r="A21" s="21" t="s">
        <v>33</v>
      </c>
      <c r="B21" s="22">
        <f>+C21+D21</f>
        <v>36</v>
      </c>
      <c r="C21" s="23">
        <f>+F21+I21+L21+O21+R21+U21+X21+AA21</f>
        <v>15</v>
      </c>
      <c r="D21" s="24">
        <f>+G21+J21+M21+P21+S21+V21+Y21+AB21</f>
        <v>21</v>
      </c>
      <c r="E21" s="25">
        <f t="shared" si="0"/>
        <v>25</v>
      </c>
      <c r="F21" s="23">
        <v>12</v>
      </c>
      <c r="G21" s="25">
        <v>13</v>
      </c>
      <c r="H21" s="22">
        <f t="shared" si="1"/>
        <v>3</v>
      </c>
      <c r="I21" s="23">
        <v>0</v>
      </c>
      <c r="J21" s="24">
        <v>3</v>
      </c>
      <c r="K21" s="22">
        <f t="shared" si="2"/>
        <v>8</v>
      </c>
      <c r="L21" s="23">
        <v>3</v>
      </c>
      <c r="M21" s="24">
        <v>5</v>
      </c>
      <c r="N21" s="22">
        <f t="shared" si="7"/>
        <v>0</v>
      </c>
      <c r="O21" s="23">
        <v>0</v>
      </c>
      <c r="P21" s="24">
        <v>0</v>
      </c>
      <c r="Q21" s="25">
        <f t="shared" si="3"/>
        <v>0</v>
      </c>
      <c r="R21" s="23">
        <v>0</v>
      </c>
      <c r="S21" s="25">
        <v>0</v>
      </c>
      <c r="T21" s="22">
        <f t="shared" si="4"/>
        <v>0</v>
      </c>
      <c r="U21" s="23">
        <v>0</v>
      </c>
      <c r="V21" s="24">
        <v>0</v>
      </c>
      <c r="W21" s="22">
        <f t="shared" si="5"/>
        <v>0</v>
      </c>
      <c r="X21" s="23">
        <v>0</v>
      </c>
      <c r="Y21" s="24">
        <v>0</v>
      </c>
      <c r="Z21" s="22">
        <f t="shared" si="6"/>
        <v>0</v>
      </c>
      <c r="AA21" s="23">
        <v>0</v>
      </c>
      <c r="AB21" s="24">
        <v>0</v>
      </c>
    </row>
    <row r="22" spans="1:28" s="3" customFormat="1" ht="18.75" customHeight="1">
      <c r="A22" s="32" t="s">
        <v>40</v>
      </c>
      <c r="B22" s="27">
        <f>+B23</f>
        <v>28</v>
      </c>
      <c r="C22" s="28">
        <f>+C23</f>
        <v>17</v>
      </c>
      <c r="D22" s="29">
        <f>+D23</f>
        <v>11</v>
      </c>
      <c r="E22" s="30">
        <f t="shared" si="0"/>
        <v>22</v>
      </c>
      <c r="F22" s="28">
        <f>+F23</f>
        <v>12</v>
      </c>
      <c r="G22" s="30">
        <f>+G23</f>
        <v>10</v>
      </c>
      <c r="H22" s="31">
        <f t="shared" si="1"/>
        <v>0</v>
      </c>
      <c r="I22" s="28">
        <f>+I23</f>
        <v>0</v>
      </c>
      <c r="J22" s="29">
        <f>+J23</f>
        <v>0</v>
      </c>
      <c r="K22" s="31">
        <f t="shared" si="2"/>
        <v>6</v>
      </c>
      <c r="L22" s="28">
        <f>+L23</f>
        <v>5</v>
      </c>
      <c r="M22" s="29">
        <f>+M23</f>
        <v>1</v>
      </c>
      <c r="N22" s="27">
        <f t="shared" si="7"/>
        <v>0</v>
      </c>
      <c r="O22" s="28">
        <f>+O23</f>
        <v>0</v>
      </c>
      <c r="P22" s="29">
        <f>+P23</f>
        <v>0</v>
      </c>
      <c r="Q22" s="30">
        <f t="shared" si="3"/>
        <v>0</v>
      </c>
      <c r="R22" s="28">
        <f>+R23</f>
        <v>0</v>
      </c>
      <c r="S22" s="30">
        <f>+S23</f>
        <v>0</v>
      </c>
      <c r="T22" s="27">
        <f t="shared" si="4"/>
        <v>0</v>
      </c>
      <c r="U22" s="28">
        <f>+U23</f>
        <v>0</v>
      </c>
      <c r="V22" s="29">
        <f>+V23</f>
        <v>0</v>
      </c>
      <c r="W22" s="27">
        <f t="shared" si="5"/>
        <v>0</v>
      </c>
      <c r="X22" s="28">
        <f>+X23</f>
        <v>0</v>
      </c>
      <c r="Y22" s="29">
        <f>+Y23</f>
        <v>0</v>
      </c>
      <c r="Z22" s="27">
        <f t="shared" si="6"/>
        <v>0</v>
      </c>
      <c r="AA22" s="28">
        <f>+AA23</f>
        <v>0</v>
      </c>
      <c r="AB22" s="29">
        <f>+AB23</f>
        <v>0</v>
      </c>
    </row>
    <row r="23" spans="1:28" s="11" customFormat="1" ht="18.75" customHeight="1">
      <c r="A23" s="21" t="s">
        <v>35</v>
      </c>
      <c r="B23" s="22">
        <f>+C23+D23</f>
        <v>28</v>
      </c>
      <c r="C23" s="23">
        <f>+F23+I23+L23+O23+R23+U23+X23+AA23</f>
        <v>17</v>
      </c>
      <c r="D23" s="24">
        <f>+G23+J23+M23+P23+S23+V23+Y23+AB23</f>
        <v>11</v>
      </c>
      <c r="E23" s="25">
        <f t="shared" si="0"/>
        <v>22</v>
      </c>
      <c r="F23" s="23">
        <v>12</v>
      </c>
      <c r="G23" s="25">
        <v>10</v>
      </c>
      <c r="H23" s="22">
        <f t="shared" si="1"/>
        <v>0</v>
      </c>
      <c r="I23" s="23">
        <v>0</v>
      </c>
      <c r="J23" s="24">
        <v>0</v>
      </c>
      <c r="K23" s="22">
        <f t="shared" si="2"/>
        <v>6</v>
      </c>
      <c r="L23" s="23">
        <v>5</v>
      </c>
      <c r="M23" s="24">
        <v>1</v>
      </c>
      <c r="N23" s="22">
        <f t="shared" si="7"/>
        <v>0</v>
      </c>
      <c r="O23" s="23">
        <v>0</v>
      </c>
      <c r="P23" s="24">
        <v>0</v>
      </c>
      <c r="Q23" s="25">
        <f t="shared" si="3"/>
        <v>0</v>
      </c>
      <c r="R23" s="23">
        <v>0</v>
      </c>
      <c r="S23" s="25">
        <v>0</v>
      </c>
      <c r="T23" s="22">
        <f t="shared" si="4"/>
        <v>0</v>
      </c>
      <c r="U23" s="23">
        <v>0</v>
      </c>
      <c r="V23" s="24">
        <v>0</v>
      </c>
      <c r="W23" s="22">
        <f t="shared" si="5"/>
        <v>0</v>
      </c>
      <c r="X23" s="23">
        <v>0</v>
      </c>
      <c r="Y23" s="24">
        <v>0</v>
      </c>
      <c r="Z23" s="22">
        <f t="shared" si="6"/>
        <v>0</v>
      </c>
      <c r="AA23" s="23">
        <v>0</v>
      </c>
      <c r="AB23" s="24">
        <v>0</v>
      </c>
    </row>
    <row r="24" spans="1:28" s="3" customFormat="1" ht="18.75" customHeight="1">
      <c r="A24" s="32" t="s">
        <v>37</v>
      </c>
      <c r="B24" s="27">
        <f>+B25</f>
        <v>39</v>
      </c>
      <c r="C24" s="28">
        <f>+C25</f>
        <v>22</v>
      </c>
      <c r="D24" s="29">
        <f>+D25</f>
        <v>17</v>
      </c>
      <c r="E24" s="30">
        <f t="shared" si="0"/>
        <v>28</v>
      </c>
      <c r="F24" s="28">
        <f>F25</f>
        <v>16</v>
      </c>
      <c r="G24" s="30">
        <f>+G25</f>
        <v>12</v>
      </c>
      <c r="H24" s="31">
        <f t="shared" si="1"/>
        <v>3</v>
      </c>
      <c r="I24" s="28">
        <f>+I25</f>
        <v>0</v>
      </c>
      <c r="J24" s="29">
        <f>+J25</f>
        <v>3</v>
      </c>
      <c r="K24" s="31">
        <f t="shared" si="2"/>
        <v>8</v>
      </c>
      <c r="L24" s="28">
        <f>+L25</f>
        <v>6</v>
      </c>
      <c r="M24" s="29">
        <f>+M25</f>
        <v>2</v>
      </c>
      <c r="N24" s="27">
        <f t="shared" si="7"/>
        <v>0</v>
      </c>
      <c r="O24" s="28">
        <f>+O25</f>
        <v>0</v>
      </c>
      <c r="P24" s="29">
        <f>+P25</f>
        <v>0</v>
      </c>
      <c r="Q24" s="30">
        <f t="shared" si="3"/>
        <v>0</v>
      </c>
      <c r="R24" s="28">
        <f>+R25</f>
        <v>0</v>
      </c>
      <c r="S24" s="30">
        <f>+S25</f>
        <v>0</v>
      </c>
      <c r="T24" s="27">
        <f t="shared" si="4"/>
        <v>0</v>
      </c>
      <c r="U24" s="28">
        <f>+U25</f>
        <v>0</v>
      </c>
      <c r="V24" s="29">
        <f>+V25</f>
        <v>0</v>
      </c>
      <c r="W24" s="27">
        <f t="shared" si="5"/>
        <v>0</v>
      </c>
      <c r="X24" s="28">
        <f>+X25</f>
        <v>0</v>
      </c>
      <c r="Y24" s="29">
        <f>+Y25</f>
        <v>0</v>
      </c>
      <c r="Z24" s="27">
        <f t="shared" si="6"/>
        <v>0</v>
      </c>
      <c r="AA24" s="28">
        <f>+AA25</f>
        <v>0</v>
      </c>
      <c r="AB24" s="29">
        <f>+AB25</f>
        <v>0</v>
      </c>
    </row>
    <row r="25" spans="1:28" s="11" customFormat="1" ht="18.75" customHeight="1">
      <c r="A25" s="21" t="s">
        <v>37</v>
      </c>
      <c r="B25" s="22">
        <f>+C25+D25</f>
        <v>39</v>
      </c>
      <c r="C25" s="23">
        <f>+F25+I25+L25+O25+R25+U25+X25+AA25</f>
        <v>22</v>
      </c>
      <c r="D25" s="24">
        <f>+G25+J25+M25+P25+S25+V25+Y25+AB25</f>
        <v>17</v>
      </c>
      <c r="E25" s="25">
        <f t="shared" si="0"/>
        <v>28</v>
      </c>
      <c r="F25" s="23">
        <v>16</v>
      </c>
      <c r="G25" s="25">
        <v>12</v>
      </c>
      <c r="H25" s="22">
        <f t="shared" si="1"/>
        <v>3</v>
      </c>
      <c r="I25" s="23">
        <v>0</v>
      </c>
      <c r="J25" s="24">
        <v>3</v>
      </c>
      <c r="K25" s="22">
        <f t="shared" si="2"/>
        <v>8</v>
      </c>
      <c r="L25" s="23">
        <v>6</v>
      </c>
      <c r="M25" s="24">
        <v>2</v>
      </c>
      <c r="N25" s="22">
        <f t="shared" si="7"/>
        <v>0</v>
      </c>
      <c r="O25" s="23">
        <v>0</v>
      </c>
      <c r="P25" s="24">
        <v>0</v>
      </c>
      <c r="Q25" s="25">
        <f t="shared" si="3"/>
        <v>0</v>
      </c>
      <c r="R25" s="23">
        <v>0</v>
      </c>
      <c r="S25" s="25">
        <v>0</v>
      </c>
      <c r="T25" s="22">
        <f t="shared" si="4"/>
        <v>0</v>
      </c>
      <c r="U25" s="23">
        <v>0</v>
      </c>
      <c r="V25" s="24">
        <v>0</v>
      </c>
      <c r="W25" s="22">
        <f t="shared" si="5"/>
        <v>0</v>
      </c>
      <c r="X25" s="23">
        <v>0</v>
      </c>
      <c r="Y25" s="24">
        <v>0</v>
      </c>
      <c r="Z25" s="22">
        <f t="shared" si="6"/>
        <v>0</v>
      </c>
      <c r="AA25" s="23">
        <v>0</v>
      </c>
      <c r="AB25" s="24">
        <v>0</v>
      </c>
    </row>
    <row r="26" spans="1:28" s="11" customFormat="1" ht="18.75" customHeight="1" thickBot="1">
      <c r="A26" s="33"/>
      <c r="B26" s="34"/>
      <c r="C26" s="35"/>
      <c r="D26" s="36"/>
      <c r="E26" s="37"/>
      <c r="F26" s="35"/>
      <c r="G26" s="37"/>
      <c r="H26" s="34"/>
      <c r="I26" s="35"/>
      <c r="J26" s="36"/>
      <c r="K26" s="34"/>
      <c r="L26" s="35"/>
      <c r="M26" s="36"/>
      <c r="N26" s="34"/>
      <c r="O26" s="35"/>
      <c r="P26" s="36"/>
      <c r="Q26" s="37"/>
      <c r="R26" s="35"/>
      <c r="S26" s="37"/>
      <c r="T26" s="34"/>
      <c r="U26" s="35"/>
      <c r="V26" s="36"/>
      <c r="W26" s="34"/>
      <c r="X26" s="35"/>
      <c r="Y26" s="36"/>
      <c r="Z26" s="34"/>
      <c r="AA26" s="35"/>
      <c r="AB26" s="36"/>
    </row>
    <row r="27" spans="1:28" s="3" customFormat="1" ht="18.75" customHeight="1" thickBot="1">
      <c r="A27" s="9" t="s">
        <v>3</v>
      </c>
      <c r="B27" s="38">
        <f>+C27+D27</f>
        <v>367</v>
      </c>
      <c r="C27" s="10">
        <f>+C7+C9+C12+C14+C18+C20+C22+C24</f>
        <v>205</v>
      </c>
      <c r="D27" s="39">
        <f>+D7+D9+D12+D14+D18+D20+D22+D24</f>
        <v>162</v>
      </c>
      <c r="E27" s="40">
        <f>+F27+G27</f>
        <v>263</v>
      </c>
      <c r="F27" s="41">
        <f>+F7+F9+F12+F14+F18+F20+F22+F24</f>
        <v>150</v>
      </c>
      <c r="G27" s="42">
        <f>+G7+G9+G12+G14+G18+G20+G22+G24</f>
        <v>113</v>
      </c>
      <c r="H27" s="38">
        <f>+I27+J27</f>
        <v>21</v>
      </c>
      <c r="I27" s="10">
        <f>+I7+I9+I12+I14+I18+I20+I22+I24</f>
        <v>5</v>
      </c>
      <c r="J27" s="39">
        <f>+J7+J9+J12+J14+J18+J20+J22+J24</f>
        <v>16</v>
      </c>
      <c r="K27" s="38">
        <f>+L27+M27</f>
        <v>77</v>
      </c>
      <c r="L27" s="10">
        <f>+L7+L9+L12+L14+L18+L20+L22+L24</f>
        <v>46</v>
      </c>
      <c r="M27" s="39">
        <f>+M7+M9+M12+M14+M18+M20+M22+M24</f>
        <v>31</v>
      </c>
      <c r="N27" s="38">
        <f>+O27+P27</f>
        <v>2</v>
      </c>
      <c r="O27" s="10">
        <f>+O7+O9+O12+O14+O18+O20+O22+O24</f>
        <v>2</v>
      </c>
      <c r="P27" s="39">
        <f>+P7+P9+P12+P14+P18+P20+P22+P24</f>
        <v>0</v>
      </c>
      <c r="Q27" s="38">
        <f>+R27+S27</f>
        <v>1</v>
      </c>
      <c r="R27" s="10">
        <f>+R7+R9+R12+R14+R18+R20+R22+R24</f>
        <v>1</v>
      </c>
      <c r="S27" s="39">
        <f>+S7+S9+S12+S14+S18+S20+S22+S24</f>
        <v>0</v>
      </c>
      <c r="T27" s="38">
        <f>+U27+V27</f>
        <v>2</v>
      </c>
      <c r="U27" s="10">
        <f>+U7+U9+U12+U14+U18+U20+U22+U24</f>
        <v>1</v>
      </c>
      <c r="V27" s="39">
        <f>+V7+V9+V12+V14+V18+V20+V22+V24</f>
        <v>1</v>
      </c>
      <c r="W27" s="38">
        <f>+X27+Y27</f>
        <v>1</v>
      </c>
      <c r="X27" s="10">
        <f>+X7+X9+X12+X14+X18+X20+X22+X24</f>
        <v>0</v>
      </c>
      <c r="Y27" s="39">
        <f>+Y7+Y9+Y12+Y14+Y18+Y20+Y22+Y24</f>
        <v>1</v>
      </c>
      <c r="Z27" s="38">
        <f>+AA27+AB27</f>
        <v>0</v>
      </c>
      <c r="AA27" s="10">
        <f>+AA7+AA9+AA12+AA14+AA18+AA20+AA22+AA24</f>
        <v>0</v>
      </c>
      <c r="AB27" s="39">
        <f>+AB7+AB9+AB12+AB14+AB18+AB20+AB22+AB24</f>
        <v>0</v>
      </c>
    </row>
    <row r="28" spans="1:28" s="11" customFormat="1" ht="11.25">
      <c r="A28" s="20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1" customFormat="1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21">
    <mergeCell ref="W4:Y4"/>
    <mergeCell ref="Z5:AB5"/>
    <mergeCell ref="A2:AB2"/>
    <mergeCell ref="A3:AB3"/>
    <mergeCell ref="B4:D4"/>
    <mergeCell ref="E4:G4"/>
    <mergeCell ref="H4:J4"/>
    <mergeCell ref="K4:M4"/>
    <mergeCell ref="N4:P4"/>
    <mergeCell ref="Q4:S4"/>
    <mergeCell ref="T4:V4"/>
    <mergeCell ref="A29:AB29"/>
    <mergeCell ref="A30:AB30"/>
    <mergeCell ref="Z4:AB4"/>
    <mergeCell ref="B5:D5"/>
    <mergeCell ref="E5:G5"/>
    <mergeCell ref="H5:J5"/>
    <mergeCell ref="K5:M5"/>
    <mergeCell ref="N5:P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N32" sqref="N32"/>
    </sheetView>
  </sheetViews>
  <sheetFormatPr defaultColWidth="11.421875" defaultRowHeight="15"/>
  <cols>
    <col min="1" max="1" width="19.28125" style="0" customWidth="1"/>
    <col min="2" max="28" width="5.28125" style="0" customWidth="1"/>
    <col min="30" max="30" width="18.7109375" style="0" customWidth="1"/>
  </cols>
  <sheetData>
    <row r="1" spans="1:28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18.75" customHeight="1">
      <c r="A4" s="2" t="s">
        <v>2</v>
      </c>
      <c r="B4" s="68" t="s">
        <v>3</v>
      </c>
      <c r="C4" s="69"/>
      <c r="D4" s="70"/>
      <c r="E4" s="68" t="s">
        <v>4</v>
      </c>
      <c r="F4" s="69"/>
      <c r="G4" s="70"/>
      <c r="H4" s="68" t="s">
        <v>5</v>
      </c>
      <c r="I4" s="69"/>
      <c r="J4" s="70"/>
      <c r="K4" s="68" t="s">
        <v>6</v>
      </c>
      <c r="L4" s="69"/>
      <c r="M4" s="70"/>
      <c r="N4" s="68" t="s">
        <v>7</v>
      </c>
      <c r="O4" s="69"/>
      <c r="P4" s="70"/>
      <c r="Q4" s="68" t="s">
        <v>8</v>
      </c>
      <c r="R4" s="69"/>
      <c r="S4" s="70"/>
      <c r="T4" s="68" t="s">
        <v>9</v>
      </c>
      <c r="U4" s="69"/>
      <c r="V4" s="70"/>
      <c r="W4" s="68" t="s">
        <v>10</v>
      </c>
      <c r="X4" s="69"/>
      <c r="Y4" s="70"/>
      <c r="Z4" s="68" t="s">
        <v>8</v>
      </c>
      <c r="AA4" s="69"/>
      <c r="AB4" s="70"/>
      <c r="AC4" s="3"/>
    </row>
    <row r="5" spans="1:29" ht="18.75" customHeight="1" thickBot="1">
      <c r="A5" s="4" t="s">
        <v>11</v>
      </c>
      <c r="B5" s="71" t="s">
        <v>12</v>
      </c>
      <c r="C5" s="72"/>
      <c r="D5" s="73"/>
      <c r="E5" s="71" t="s">
        <v>13</v>
      </c>
      <c r="F5" s="72"/>
      <c r="G5" s="73"/>
      <c r="H5" s="71" t="s">
        <v>14</v>
      </c>
      <c r="I5" s="72"/>
      <c r="J5" s="73"/>
      <c r="K5" s="71" t="s">
        <v>15</v>
      </c>
      <c r="L5" s="72"/>
      <c r="M5" s="73"/>
      <c r="N5" s="71" t="s">
        <v>16</v>
      </c>
      <c r="O5" s="72"/>
      <c r="P5" s="73"/>
      <c r="Q5" s="71" t="s">
        <v>17</v>
      </c>
      <c r="R5" s="72"/>
      <c r="S5" s="73"/>
      <c r="T5" s="71" t="s">
        <v>18</v>
      </c>
      <c r="U5" s="72"/>
      <c r="V5" s="73"/>
      <c r="W5" s="71" t="s">
        <v>19</v>
      </c>
      <c r="X5" s="72"/>
      <c r="Y5" s="73"/>
      <c r="Z5" s="71" t="s">
        <v>20</v>
      </c>
      <c r="AA5" s="72"/>
      <c r="AB5" s="73"/>
      <c r="AC5" s="3"/>
    </row>
    <row r="6" spans="1:29" ht="18.75" customHeight="1" thickBot="1">
      <c r="A6" s="9"/>
      <c r="B6" s="5" t="s">
        <v>21</v>
      </c>
      <c r="C6" s="10" t="s">
        <v>22</v>
      </c>
      <c r="D6" s="7" t="s">
        <v>23</v>
      </c>
      <c r="E6" s="6" t="s">
        <v>21</v>
      </c>
      <c r="F6" s="10" t="s">
        <v>22</v>
      </c>
      <c r="G6" s="6" t="s">
        <v>23</v>
      </c>
      <c r="H6" s="5" t="s">
        <v>21</v>
      </c>
      <c r="I6" s="10" t="s">
        <v>22</v>
      </c>
      <c r="J6" s="7" t="s">
        <v>23</v>
      </c>
      <c r="K6" s="5" t="s">
        <v>21</v>
      </c>
      <c r="L6" s="10" t="s">
        <v>22</v>
      </c>
      <c r="M6" s="7" t="s">
        <v>23</v>
      </c>
      <c r="N6" s="5" t="s">
        <v>21</v>
      </c>
      <c r="O6" s="10" t="s">
        <v>22</v>
      </c>
      <c r="P6" s="7" t="s">
        <v>23</v>
      </c>
      <c r="Q6" s="6" t="s">
        <v>21</v>
      </c>
      <c r="R6" s="10" t="s">
        <v>22</v>
      </c>
      <c r="S6" s="6" t="s">
        <v>23</v>
      </c>
      <c r="T6" s="5" t="s">
        <v>21</v>
      </c>
      <c r="U6" s="10" t="s">
        <v>22</v>
      </c>
      <c r="V6" s="7" t="s">
        <v>23</v>
      </c>
      <c r="W6" s="6" t="s">
        <v>21</v>
      </c>
      <c r="X6" s="10" t="s">
        <v>22</v>
      </c>
      <c r="Y6" s="7" t="s">
        <v>23</v>
      </c>
      <c r="Z6" s="6" t="s">
        <v>21</v>
      </c>
      <c r="AA6" s="10" t="s">
        <v>22</v>
      </c>
      <c r="AB6" s="7" t="s">
        <v>23</v>
      </c>
      <c r="AC6" s="3"/>
    </row>
    <row r="7" spans="1:32" ht="18.75" customHeight="1">
      <c r="A7" s="12" t="s">
        <v>24</v>
      </c>
      <c r="B7" s="13">
        <f>+B8</f>
        <v>64</v>
      </c>
      <c r="C7" s="14">
        <f>+C8</f>
        <v>41</v>
      </c>
      <c r="D7" s="15">
        <f>+D8</f>
        <v>23</v>
      </c>
      <c r="E7" s="16">
        <f aca="true" t="shared" si="0" ref="E7:E25">SUM(F7:G7)</f>
        <v>43</v>
      </c>
      <c r="F7" s="14">
        <f>+F8</f>
        <v>26</v>
      </c>
      <c r="G7" s="17">
        <f>+G8</f>
        <v>17</v>
      </c>
      <c r="H7" s="18">
        <f aca="true" t="shared" si="1" ref="H7:H25">SUM(I7+J7)</f>
        <v>1</v>
      </c>
      <c r="I7" s="14">
        <f>+I8</f>
        <v>0</v>
      </c>
      <c r="J7" s="15">
        <f>+J8</f>
        <v>1</v>
      </c>
      <c r="K7" s="18">
        <f aca="true" t="shared" si="2" ref="K7:K25">SUM(L7+M7)</f>
        <v>19</v>
      </c>
      <c r="L7" s="14">
        <f>+L8</f>
        <v>15</v>
      </c>
      <c r="M7" s="15">
        <f>+M8</f>
        <v>4</v>
      </c>
      <c r="N7" s="13">
        <f>SUM(O7+P7)</f>
        <v>0</v>
      </c>
      <c r="O7" s="14">
        <v>0</v>
      </c>
      <c r="P7" s="15">
        <v>0</v>
      </c>
      <c r="Q7" s="17">
        <f aca="true" t="shared" si="3" ref="Q7:Q25">+R7+S7</f>
        <v>0</v>
      </c>
      <c r="R7" s="14">
        <f>+R8</f>
        <v>0</v>
      </c>
      <c r="S7" s="17">
        <f>+S8</f>
        <v>0</v>
      </c>
      <c r="T7" s="13">
        <f aca="true" t="shared" si="4" ref="T7:T25">+U7+V7</f>
        <v>0</v>
      </c>
      <c r="U7" s="14">
        <f>+U8</f>
        <v>0</v>
      </c>
      <c r="V7" s="15">
        <f>+V8</f>
        <v>0</v>
      </c>
      <c r="W7" s="13">
        <f aca="true" t="shared" si="5" ref="W7:W25">+X7+Y7</f>
        <v>0</v>
      </c>
      <c r="X7" s="14">
        <f>+X8</f>
        <v>0</v>
      </c>
      <c r="Y7" s="15">
        <f>+Y8</f>
        <v>0</v>
      </c>
      <c r="Z7" s="13">
        <f aca="true" t="shared" si="6" ref="Z7:Z25">+AA7+AB7</f>
        <v>1</v>
      </c>
      <c r="AA7" s="14">
        <f>+AA8</f>
        <v>0</v>
      </c>
      <c r="AB7" s="15">
        <f>+AB8</f>
        <v>1</v>
      </c>
      <c r="AC7" s="19"/>
      <c r="AD7" s="11"/>
      <c r="AE7" s="11"/>
      <c r="AF7" s="11"/>
    </row>
    <row r="8" spans="1:32" ht="18.75" customHeight="1">
      <c r="A8" s="21" t="s">
        <v>24</v>
      </c>
      <c r="B8" s="22">
        <f>SUM(C8:D8)</f>
        <v>64</v>
      </c>
      <c r="C8" s="23">
        <f>+F8+I8+L8+O8+R8+U8+X8+AA8</f>
        <v>41</v>
      </c>
      <c r="D8" s="24">
        <f>+G8+J8+M8+P8+S8+V8+Y8+AB8</f>
        <v>23</v>
      </c>
      <c r="E8" s="25">
        <f t="shared" si="0"/>
        <v>43</v>
      </c>
      <c r="F8" s="23">
        <v>26</v>
      </c>
      <c r="G8" s="25">
        <v>17</v>
      </c>
      <c r="H8" s="22">
        <f t="shared" si="1"/>
        <v>1</v>
      </c>
      <c r="I8" s="23">
        <v>0</v>
      </c>
      <c r="J8" s="24">
        <v>1</v>
      </c>
      <c r="K8" s="22">
        <f t="shared" si="2"/>
        <v>19</v>
      </c>
      <c r="L8" s="23">
        <v>15</v>
      </c>
      <c r="M8" s="24">
        <v>4</v>
      </c>
      <c r="N8" s="22">
        <f aca="true" t="shared" si="7" ref="N8:N25">+O8+P8</f>
        <v>0</v>
      </c>
      <c r="O8" s="23">
        <v>0</v>
      </c>
      <c r="P8" s="24">
        <v>0</v>
      </c>
      <c r="Q8" s="25">
        <f t="shared" si="3"/>
        <v>0</v>
      </c>
      <c r="R8" s="23">
        <v>0</v>
      </c>
      <c r="S8" s="25">
        <v>0</v>
      </c>
      <c r="T8" s="22">
        <f t="shared" si="4"/>
        <v>0</v>
      </c>
      <c r="U8" s="23">
        <v>0</v>
      </c>
      <c r="V8" s="24">
        <v>0</v>
      </c>
      <c r="W8" s="22">
        <f t="shared" si="5"/>
        <v>0</v>
      </c>
      <c r="X8" s="23">
        <v>0</v>
      </c>
      <c r="Y8" s="24">
        <v>0</v>
      </c>
      <c r="Z8" s="22">
        <f t="shared" si="6"/>
        <v>1</v>
      </c>
      <c r="AA8" s="23">
        <v>0</v>
      </c>
      <c r="AB8" s="43">
        <v>1</v>
      </c>
      <c r="AC8" s="44"/>
      <c r="AD8" s="20"/>
      <c r="AE8" s="3"/>
      <c r="AF8" s="3"/>
    </row>
    <row r="9" spans="1:32" ht="18.75" customHeight="1">
      <c r="A9" s="26" t="s">
        <v>26</v>
      </c>
      <c r="B9" s="27">
        <f>SUM(B10:B11)</f>
        <v>58</v>
      </c>
      <c r="C9" s="28">
        <f>SUM(C10:C11)</f>
        <v>23</v>
      </c>
      <c r="D9" s="29">
        <f>SUM(D10:D11)</f>
        <v>35</v>
      </c>
      <c r="E9" s="30">
        <f t="shared" si="0"/>
        <v>28</v>
      </c>
      <c r="F9" s="28">
        <f>SUM(F10:F11)</f>
        <v>13</v>
      </c>
      <c r="G9" s="30">
        <f>SUM(G10:G11)</f>
        <v>15</v>
      </c>
      <c r="H9" s="31">
        <f t="shared" si="1"/>
        <v>4</v>
      </c>
      <c r="I9" s="28">
        <f>SUM(I10:I11)</f>
        <v>1</v>
      </c>
      <c r="J9" s="29">
        <f>SUM(J10:J11)</f>
        <v>3</v>
      </c>
      <c r="K9" s="31">
        <f t="shared" si="2"/>
        <v>16</v>
      </c>
      <c r="L9" s="28">
        <f>SUM(L10:L11)</f>
        <v>7</v>
      </c>
      <c r="M9" s="29">
        <f>SUM(M10:M11)</f>
        <v>9</v>
      </c>
      <c r="N9" s="27">
        <f t="shared" si="7"/>
        <v>4</v>
      </c>
      <c r="O9" s="28">
        <f>SUM(O10:O11)</f>
        <v>1</v>
      </c>
      <c r="P9" s="29">
        <f>SUM(P10:P11)</f>
        <v>3</v>
      </c>
      <c r="Q9" s="30">
        <f t="shared" si="3"/>
        <v>1</v>
      </c>
      <c r="R9" s="28">
        <f>SUM(R10:R11)</f>
        <v>1</v>
      </c>
      <c r="S9" s="30">
        <f>SUM(S10:S11)</f>
        <v>0</v>
      </c>
      <c r="T9" s="27">
        <f t="shared" si="4"/>
        <v>1</v>
      </c>
      <c r="U9" s="28">
        <f>SUM(U10:U11)</f>
        <v>0</v>
      </c>
      <c r="V9" s="29">
        <f>SUM(V10:V11)</f>
        <v>1</v>
      </c>
      <c r="W9" s="27">
        <f t="shared" si="5"/>
        <v>4</v>
      </c>
      <c r="X9" s="28">
        <f>SUM(X10:X11)</f>
        <v>0</v>
      </c>
      <c r="Y9" s="29">
        <f>SUM(Y10:Y11)</f>
        <v>4</v>
      </c>
      <c r="Z9" s="27">
        <f t="shared" si="6"/>
        <v>0</v>
      </c>
      <c r="AA9" s="28">
        <f>SUM(AA10:AA11)</f>
        <v>0</v>
      </c>
      <c r="AB9" s="45">
        <f>SUM(AB10:AB11)</f>
        <v>0</v>
      </c>
      <c r="AC9" s="44"/>
      <c r="AD9" s="20"/>
      <c r="AE9" s="11"/>
      <c r="AF9" s="11"/>
    </row>
    <row r="10" spans="1:32" ht="18.75" customHeight="1">
      <c r="A10" s="21" t="s">
        <v>25</v>
      </c>
      <c r="B10" s="22">
        <f>+C10+D10</f>
        <v>28</v>
      </c>
      <c r="C10" s="23">
        <f>+F10+I10+L10+O10+R10+U10+X10+AA10</f>
        <v>11</v>
      </c>
      <c r="D10" s="24">
        <f>+G10+J10+M10+P10+S10+V10+Y10+AB10</f>
        <v>17</v>
      </c>
      <c r="E10" s="25">
        <f t="shared" si="0"/>
        <v>14</v>
      </c>
      <c r="F10" s="23">
        <v>7</v>
      </c>
      <c r="G10" s="25">
        <v>7</v>
      </c>
      <c r="H10" s="22">
        <f t="shared" si="1"/>
        <v>2</v>
      </c>
      <c r="I10" s="23">
        <v>1</v>
      </c>
      <c r="J10" s="24">
        <v>1</v>
      </c>
      <c r="K10" s="22">
        <f t="shared" si="2"/>
        <v>8</v>
      </c>
      <c r="L10" s="23">
        <v>3</v>
      </c>
      <c r="M10" s="24">
        <v>5</v>
      </c>
      <c r="N10" s="22">
        <f t="shared" si="7"/>
        <v>2</v>
      </c>
      <c r="O10" s="23">
        <v>0</v>
      </c>
      <c r="P10" s="24">
        <v>2</v>
      </c>
      <c r="Q10" s="25">
        <f t="shared" si="3"/>
        <v>0</v>
      </c>
      <c r="R10" s="23">
        <v>0</v>
      </c>
      <c r="S10" s="25">
        <v>0</v>
      </c>
      <c r="T10" s="22">
        <f t="shared" si="4"/>
        <v>0</v>
      </c>
      <c r="U10" s="23">
        <v>0</v>
      </c>
      <c r="V10" s="24">
        <v>0</v>
      </c>
      <c r="W10" s="22">
        <f t="shared" si="5"/>
        <v>2</v>
      </c>
      <c r="X10" s="23">
        <v>0</v>
      </c>
      <c r="Y10" s="24">
        <v>2</v>
      </c>
      <c r="Z10" s="22">
        <f t="shared" si="6"/>
        <v>0</v>
      </c>
      <c r="AA10" s="23">
        <v>0</v>
      </c>
      <c r="AB10" s="46">
        <v>0</v>
      </c>
      <c r="AC10" s="44"/>
      <c r="AD10" s="20"/>
      <c r="AE10" s="11"/>
      <c r="AF10" s="11"/>
    </row>
    <row r="11" spans="1:32" ht="18.75" customHeight="1">
      <c r="A11" s="21" t="s">
        <v>27</v>
      </c>
      <c r="B11" s="22">
        <f>+C11+D11</f>
        <v>30</v>
      </c>
      <c r="C11" s="23">
        <f>+F11+I11+L11+O11+R11+U11+X11+AA11</f>
        <v>12</v>
      </c>
      <c r="D11" s="24">
        <f>+G11+J11+M11+P11+S11+V11+Y11+AB11</f>
        <v>18</v>
      </c>
      <c r="E11" s="25">
        <f t="shared" si="0"/>
        <v>14</v>
      </c>
      <c r="F11" s="23">
        <v>6</v>
      </c>
      <c r="G11" s="25">
        <v>8</v>
      </c>
      <c r="H11" s="22">
        <f t="shared" si="1"/>
        <v>2</v>
      </c>
      <c r="I11" s="23">
        <v>0</v>
      </c>
      <c r="J11" s="24">
        <v>2</v>
      </c>
      <c r="K11" s="22">
        <f t="shared" si="2"/>
        <v>8</v>
      </c>
      <c r="L11" s="23">
        <v>4</v>
      </c>
      <c r="M11" s="24">
        <v>4</v>
      </c>
      <c r="N11" s="22">
        <f t="shared" si="7"/>
        <v>2</v>
      </c>
      <c r="O11" s="23">
        <v>1</v>
      </c>
      <c r="P11" s="24">
        <v>1</v>
      </c>
      <c r="Q11" s="25">
        <f t="shared" si="3"/>
        <v>1</v>
      </c>
      <c r="R11" s="23">
        <v>1</v>
      </c>
      <c r="S11" s="25">
        <v>0</v>
      </c>
      <c r="T11" s="22">
        <f t="shared" si="4"/>
        <v>1</v>
      </c>
      <c r="U11" s="23">
        <v>0</v>
      </c>
      <c r="V11" s="24">
        <v>1</v>
      </c>
      <c r="W11" s="22">
        <f t="shared" si="5"/>
        <v>2</v>
      </c>
      <c r="X11" s="23">
        <v>0</v>
      </c>
      <c r="Y11" s="24">
        <v>2</v>
      </c>
      <c r="Z11" s="22">
        <f t="shared" si="6"/>
        <v>0</v>
      </c>
      <c r="AA11" s="23">
        <v>0</v>
      </c>
      <c r="AB11" s="46">
        <v>0</v>
      </c>
      <c r="AC11" s="44"/>
      <c r="AD11" s="20"/>
      <c r="AE11" s="3"/>
      <c r="AF11" s="3"/>
    </row>
    <row r="12" spans="1:32" ht="18.75" customHeight="1">
      <c r="A12" s="32" t="s">
        <v>30</v>
      </c>
      <c r="B12" s="27">
        <f>+B13</f>
        <v>37</v>
      </c>
      <c r="C12" s="28">
        <f>+C13</f>
        <v>21</v>
      </c>
      <c r="D12" s="29">
        <f>+D13</f>
        <v>16</v>
      </c>
      <c r="E12" s="30">
        <f t="shared" si="0"/>
        <v>20</v>
      </c>
      <c r="F12" s="28">
        <f>+F13</f>
        <v>13</v>
      </c>
      <c r="G12" s="30">
        <f>+G13</f>
        <v>7</v>
      </c>
      <c r="H12" s="31">
        <f t="shared" si="1"/>
        <v>3</v>
      </c>
      <c r="I12" s="28">
        <f>+I13</f>
        <v>1</v>
      </c>
      <c r="J12" s="29">
        <f>+J13</f>
        <v>2</v>
      </c>
      <c r="K12" s="31">
        <f t="shared" si="2"/>
        <v>11</v>
      </c>
      <c r="L12" s="28">
        <f>+L13</f>
        <v>5</v>
      </c>
      <c r="M12" s="29">
        <f>+M13</f>
        <v>6</v>
      </c>
      <c r="N12" s="27">
        <f t="shared" si="7"/>
        <v>0</v>
      </c>
      <c r="O12" s="28">
        <f>+O13</f>
        <v>0</v>
      </c>
      <c r="P12" s="29">
        <f>+P13</f>
        <v>0</v>
      </c>
      <c r="Q12" s="30">
        <f t="shared" si="3"/>
        <v>0</v>
      </c>
      <c r="R12" s="28">
        <f>+R13</f>
        <v>0</v>
      </c>
      <c r="S12" s="30">
        <f>+S13</f>
        <v>0</v>
      </c>
      <c r="T12" s="27">
        <f t="shared" si="4"/>
        <v>0</v>
      </c>
      <c r="U12" s="28">
        <f>+U13</f>
        <v>0</v>
      </c>
      <c r="V12" s="29">
        <f>+V13</f>
        <v>0</v>
      </c>
      <c r="W12" s="27">
        <f t="shared" si="5"/>
        <v>3</v>
      </c>
      <c r="X12" s="28">
        <f>+X13</f>
        <v>2</v>
      </c>
      <c r="Y12" s="29">
        <f>+Y13</f>
        <v>1</v>
      </c>
      <c r="Z12" s="27">
        <f t="shared" si="6"/>
        <v>0</v>
      </c>
      <c r="AA12" s="28">
        <f>+AA13</f>
        <v>0</v>
      </c>
      <c r="AB12" s="45">
        <f>+AB13</f>
        <v>0</v>
      </c>
      <c r="AC12" s="44"/>
      <c r="AD12" s="20"/>
      <c r="AE12" s="11"/>
      <c r="AF12" s="11"/>
    </row>
    <row r="13" spans="1:32" ht="18.75" customHeight="1">
      <c r="A13" s="21" t="s">
        <v>28</v>
      </c>
      <c r="B13" s="22">
        <f>+C13+D13</f>
        <v>37</v>
      </c>
      <c r="C13" s="23">
        <f>+F13+I13+L13+O13+R13+U13+X13+AA13</f>
        <v>21</v>
      </c>
      <c r="D13" s="24">
        <f>+G13+J13+M13+P13+S13+V13+Y13+AB13</f>
        <v>16</v>
      </c>
      <c r="E13" s="25">
        <f t="shared" si="0"/>
        <v>20</v>
      </c>
      <c r="F13" s="23">
        <v>13</v>
      </c>
      <c r="G13" s="25">
        <v>7</v>
      </c>
      <c r="H13" s="22">
        <f t="shared" si="1"/>
        <v>3</v>
      </c>
      <c r="I13" s="23">
        <v>1</v>
      </c>
      <c r="J13" s="24">
        <v>2</v>
      </c>
      <c r="K13" s="22">
        <f t="shared" si="2"/>
        <v>11</v>
      </c>
      <c r="L13" s="23">
        <v>5</v>
      </c>
      <c r="M13" s="24">
        <v>6</v>
      </c>
      <c r="N13" s="22">
        <f t="shared" si="7"/>
        <v>0</v>
      </c>
      <c r="O13" s="23">
        <v>0</v>
      </c>
      <c r="P13" s="24">
        <v>0</v>
      </c>
      <c r="Q13" s="25">
        <f t="shared" si="3"/>
        <v>0</v>
      </c>
      <c r="R13" s="23">
        <v>0</v>
      </c>
      <c r="S13" s="25">
        <v>0</v>
      </c>
      <c r="T13" s="22">
        <f t="shared" si="4"/>
        <v>0</v>
      </c>
      <c r="U13" s="23">
        <v>0</v>
      </c>
      <c r="V13" s="24">
        <v>0</v>
      </c>
      <c r="W13" s="22">
        <f t="shared" si="5"/>
        <v>3</v>
      </c>
      <c r="X13" s="23">
        <v>2</v>
      </c>
      <c r="Y13" s="24">
        <v>1</v>
      </c>
      <c r="Z13" s="22">
        <f t="shared" si="6"/>
        <v>0</v>
      </c>
      <c r="AA13" s="23">
        <v>0</v>
      </c>
      <c r="AB13" s="46">
        <v>0</v>
      </c>
      <c r="AC13" s="44"/>
      <c r="AD13" s="20"/>
      <c r="AE13" s="3"/>
      <c r="AF13" s="3"/>
    </row>
    <row r="14" spans="1:32" ht="18.75" customHeight="1">
      <c r="A14" s="32" t="s">
        <v>31</v>
      </c>
      <c r="B14" s="27">
        <f>SUM(B15:B17)</f>
        <v>122</v>
      </c>
      <c r="C14" s="28">
        <f>SUM(C15:C17)</f>
        <v>76</v>
      </c>
      <c r="D14" s="29">
        <f>SUM(D15:D17)</f>
        <v>46</v>
      </c>
      <c r="E14" s="30">
        <f t="shared" si="0"/>
        <v>75</v>
      </c>
      <c r="F14" s="28">
        <f>SUM(F15:F17)</f>
        <v>45</v>
      </c>
      <c r="G14" s="30">
        <f>SUM(G15:G17)</f>
        <v>30</v>
      </c>
      <c r="H14" s="31">
        <f t="shared" si="1"/>
        <v>9</v>
      </c>
      <c r="I14" s="28">
        <f>SUM(I15:I17)</f>
        <v>3</v>
      </c>
      <c r="J14" s="29">
        <f>SUM(J15:J17)</f>
        <v>6</v>
      </c>
      <c r="K14" s="31">
        <f t="shared" si="2"/>
        <v>35</v>
      </c>
      <c r="L14" s="28">
        <f>SUM(L15:L17)</f>
        <v>26</v>
      </c>
      <c r="M14" s="29">
        <f>SUM(M15:M17)</f>
        <v>9</v>
      </c>
      <c r="N14" s="27">
        <f t="shared" si="7"/>
        <v>1</v>
      </c>
      <c r="O14" s="28">
        <f>SUM(O15:O17)</f>
        <v>1</v>
      </c>
      <c r="P14" s="29">
        <f>SUM(P15:P17)</f>
        <v>0</v>
      </c>
      <c r="Q14" s="30">
        <f t="shared" si="3"/>
        <v>0</v>
      </c>
      <c r="R14" s="28">
        <f>SUM(R15:R17)</f>
        <v>0</v>
      </c>
      <c r="S14" s="30">
        <f>SUM(S15:S17)</f>
        <v>0</v>
      </c>
      <c r="T14" s="27">
        <f t="shared" si="4"/>
        <v>0</v>
      </c>
      <c r="U14" s="28">
        <f>SUM(U15:V17)</f>
        <v>0</v>
      </c>
      <c r="V14" s="29">
        <f>SUM(V15:V17)</f>
        <v>0</v>
      </c>
      <c r="W14" s="27">
        <f t="shared" si="5"/>
        <v>1</v>
      </c>
      <c r="X14" s="28">
        <f>SUM(X15:X17)</f>
        <v>1</v>
      </c>
      <c r="Y14" s="29">
        <f>SUM(Y15:Y17)</f>
        <v>0</v>
      </c>
      <c r="Z14" s="27">
        <f t="shared" si="6"/>
        <v>1</v>
      </c>
      <c r="AA14" s="28">
        <f>SUM(AA15:AA17)</f>
        <v>0</v>
      </c>
      <c r="AB14" s="45">
        <f>SUM(AB15:AB17)</f>
        <v>1</v>
      </c>
      <c r="AC14" s="44"/>
      <c r="AD14" s="20"/>
      <c r="AE14" s="11"/>
      <c r="AF14" s="11"/>
    </row>
    <row r="15" spans="1:32" ht="18.75" customHeight="1">
      <c r="A15" s="21" t="s">
        <v>29</v>
      </c>
      <c r="B15" s="22">
        <f>+C15+D15</f>
        <v>40</v>
      </c>
      <c r="C15" s="23">
        <f aca="true" t="shared" si="8" ref="C15:D17">+F15+I15+L15+O15+R15+U15+X15+AA15</f>
        <v>32</v>
      </c>
      <c r="D15" s="24">
        <f t="shared" si="8"/>
        <v>8</v>
      </c>
      <c r="E15" s="25">
        <f t="shared" si="0"/>
        <v>25</v>
      </c>
      <c r="F15" s="23">
        <v>19</v>
      </c>
      <c r="G15" s="25">
        <v>6</v>
      </c>
      <c r="H15" s="22">
        <f t="shared" si="1"/>
        <v>3</v>
      </c>
      <c r="I15" s="23">
        <v>2</v>
      </c>
      <c r="J15" s="24">
        <v>1</v>
      </c>
      <c r="K15" s="22">
        <f t="shared" si="2"/>
        <v>12</v>
      </c>
      <c r="L15" s="23">
        <v>11</v>
      </c>
      <c r="M15" s="24">
        <v>1</v>
      </c>
      <c r="N15" s="22">
        <f t="shared" si="7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4">
        <v>0</v>
      </c>
      <c r="W15" s="22">
        <f t="shared" si="5"/>
        <v>0</v>
      </c>
      <c r="X15" s="23">
        <v>0</v>
      </c>
      <c r="Y15" s="24">
        <v>0</v>
      </c>
      <c r="Z15" s="22">
        <f t="shared" si="6"/>
        <v>0</v>
      </c>
      <c r="AA15" s="23">
        <v>0</v>
      </c>
      <c r="AB15" s="46">
        <v>0</v>
      </c>
      <c r="AC15" s="44"/>
      <c r="AD15" s="20"/>
      <c r="AE15" s="11"/>
      <c r="AF15" s="11"/>
    </row>
    <row r="16" spans="1:32" ht="18.75" customHeight="1">
      <c r="A16" s="21" t="s">
        <v>34</v>
      </c>
      <c r="B16" s="22">
        <f>+C16+D16</f>
        <v>41</v>
      </c>
      <c r="C16" s="23">
        <f t="shared" si="8"/>
        <v>23</v>
      </c>
      <c r="D16" s="24">
        <f t="shared" si="8"/>
        <v>18</v>
      </c>
      <c r="E16" s="25">
        <f t="shared" si="0"/>
        <v>26</v>
      </c>
      <c r="F16" s="23">
        <v>12</v>
      </c>
      <c r="G16" s="25">
        <v>14</v>
      </c>
      <c r="H16" s="22">
        <f t="shared" si="1"/>
        <v>3</v>
      </c>
      <c r="I16" s="23">
        <v>1</v>
      </c>
      <c r="J16" s="24">
        <v>2</v>
      </c>
      <c r="K16" s="22">
        <f t="shared" si="2"/>
        <v>11</v>
      </c>
      <c r="L16" s="23">
        <v>9</v>
      </c>
      <c r="M16" s="24">
        <v>2</v>
      </c>
      <c r="N16" s="22">
        <f t="shared" si="7"/>
        <v>1</v>
      </c>
      <c r="O16" s="23">
        <v>1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4">
        <v>0</v>
      </c>
      <c r="W16" s="22">
        <f t="shared" si="5"/>
        <v>0</v>
      </c>
      <c r="X16" s="23">
        <v>0</v>
      </c>
      <c r="Y16" s="24">
        <v>0</v>
      </c>
      <c r="Z16" s="22">
        <f t="shared" si="6"/>
        <v>0</v>
      </c>
      <c r="AA16" s="23">
        <v>0</v>
      </c>
      <c r="AB16" s="46">
        <v>0</v>
      </c>
      <c r="AC16" s="44"/>
      <c r="AD16" s="20"/>
      <c r="AE16" s="11"/>
      <c r="AF16" s="11"/>
    </row>
    <row r="17" spans="1:32" ht="18.75" customHeight="1">
      <c r="A17" s="21" t="s">
        <v>36</v>
      </c>
      <c r="B17" s="22">
        <f>+C17+D17</f>
        <v>41</v>
      </c>
      <c r="C17" s="23">
        <f t="shared" si="8"/>
        <v>21</v>
      </c>
      <c r="D17" s="24">
        <f t="shared" si="8"/>
        <v>20</v>
      </c>
      <c r="E17" s="25">
        <f t="shared" si="0"/>
        <v>24</v>
      </c>
      <c r="F17" s="23">
        <v>14</v>
      </c>
      <c r="G17" s="25">
        <v>10</v>
      </c>
      <c r="H17" s="22">
        <f t="shared" si="1"/>
        <v>3</v>
      </c>
      <c r="I17" s="23">
        <v>0</v>
      </c>
      <c r="J17" s="24">
        <v>3</v>
      </c>
      <c r="K17" s="22">
        <f t="shared" si="2"/>
        <v>12</v>
      </c>
      <c r="L17" s="23">
        <v>6</v>
      </c>
      <c r="M17" s="24">
        <v>6</v>
      </c>
      <c r="N17" s="22">
        <f t="shared" si="7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0</v>
      </c>
      <c r="U17" s="23">
        <v>0</v>
      </c>
      <c r="V17" s="24">
        <v>0</v>
      </c>
      <c r="W17" s="22">
        <f t="shared" si="5"/>
        <v>1</v>
      </c>
      <c r="X17" s="23">
        <v>1</v>
      </c>
      <c r="Y17" s="24">
        <v>0</v>
      </c>
      <c r="Z17" s="22">
        <f t="shared" si="6"/>
        <v>1</v>
      </c>
      <c r="AA17" s="23">
        <v>0</v>
      </c>
      <c r="AB17" s="46">
        <v>1</v>
      </c>
      <c r="AC17" s="44"/>
      <c r="AD17" s="20"/>
      <c r="AE17" s="3"/>
      <c r="AF17" s="3"/>
    </row>
    <row r="18" spans="1:32" ht="18.75" customHeight="1">
      <c r="A18" s="32" t="s">
        <v>38</v>
      </c>
      <c r="B18" s="27">
        <f>+B19</f>
        <v>35</v>
      </c>
      <c r="C18" s="28">
        <f>+C19</f>
        <v>17</v>
      </c>
      <c r="D18" s="29">
        <f>+D19</f>
        <v>18</v>
      </c>
      <c r="E18" s="30">
        <f t="shared" si="0"/>
        <v>21</v>
      </c>
      <c r="F18" s="28">
        <f>+F19</f>
        <v>10</v>
      </c>
      <c r="G18" s="30">
        <f>+G19</f>
        <v>11</v>
      </c>
      <c r="H18" s="31">
        <f t="shared" si="1"/>
        <v>3</v>
      </c>
      <c r="I18" s="28">
        <f>+I19</f>
        <v>0</v>
      </c>
      <c r="J18" s="29">
        <f>+J19</f>
        <v>3</v>
      </c>
      <c r="K18" s="31">
        <f t="shared" si="2"/>
        <v>10</v>
      </c>
      <c r="L18" s="28">
        <f>+L19</f>
        <v>6</v>
      </c>
      <c r="M18" s="29">
        <f>+M19</f>
        <v>4</v>
      </c>
      <c r="N18" s="27">
        <f t="shared" si="7"/>
        <v>0</v>
      </c>
      <c r="O18" s="28">
        <f>+O19</f>
        <v>0</v>
      </c>
      <c r="P18" s="29">
        <f>+P19</f>
        <v>0</v>
      </c>
      <c r="Q18" s="30">
        <f t="shared" si="3"/>
        <v>0</v>
      </c>
      <c r="R18" s="28">
        <f>+R19</f>
        <v>0</v>
      </c>
      <c r="S18" s="30">
        <f>+S19</f>
        <v>0</v>
      </c>
      <c r="T18" s="27">
        <f t="shared" si="4"/>
        <v>0</v>
      </c>
      <c r="U18" s="28">
        <f>+U19</f>
        <v>0</v>
      </c>
      <c r="V18" s="29">
        <f>+V19</f>
        <v>0</v>
      </c>
      <c r="W18" s="27">
        <f t="shared" si="5"/>
        <v>1</v>
      </c>
      <c r="X18" s="28">
        <f>+X19</f>
        <v>1</v>
      </c>
      <c r="Y18" s="29">
        <f>+Y19</f>
        <v>0</v>
      </c>
      <c r="Z18" s="27">
        <f t="shared" si="6"/>
        <v>0</v>
      </c>
      <c r="AA18" s="28">
        <f>+AA19</f>
        <v>0</v>
      </c>
      <c r="AB18" s="45">
        <f>+AB19</f>
        <v>0</v>
      </c>
      <c r="AC18" s="44"/>
      <c r="AD18" s="20"/>
      <c r="AE18" s="11"/>
      <c r="AF18" s="11"/>
    </row>
    <row r="19" spans="1:29" ht="18.75" customHeight="1">
      <c r="A19" s="21" t="s">
        <v>32</v>
      </c>
      <c r="B19" s="22">
        <f>+C19+D19</f>
        <v>35</v>
      </c>
      <c r="C19" s="23">
        <f>+F19+I19+L19+O19+R19+U19+X19+AA19</f>
        <v>17</v>
      </c>
      <c r="D19" s="24">
        <f>+G19+J19+M19+P19+S19+V19+Y19+AB19</f>
        <v>18</v>
      </c>
      <c r="E19" s="25">
        <f t="shared" si="0"/>
        <v>21</v>
      </c>
      <c r="F19" s="23">
        <v>10</v>
      </c>
      <c r="G19" s="25">
        <v>11</v>
      </c>
      <c r="H19" s="22">
        <f t="shared" si="1"/>
        <v>3</v>
      </c>
      <c r="I19" s="23">
        <v>0</v>
      </c>
      <c r="J19" s="24">
        <v>3</v>
      </c>
      <c r="K19" s="22">
        <f t="shared" si="2"/>
        <v>10</v>
      </c>
      <c r="L19" s="23">
        <v>6</v>
      </c>
      <c r="M19" s="24">
        <v>4</v>
      </c>
      <c r="N19" s="22">
        <f t="shared" si="7"/>
        <v>0</v>
      </c>
      <c r="O19" s="23">
        <v>0</v>
      </c>
      <c r="P19" s="24">
        <v>0</v>
      </c>
      <c r="Q19" s="25">
        <f t="shared" si="3"/>
        <v>0</v>
      </c>
      <c r="R19" s="23">
        <v>0</v>
      </c>
      <c r="S19" s="25">
        <v>0</v>
      </c>
      <c r="T19" s="22">
        <f t="shared" si="4"/>
        <v>0</v>
      </c>
      <c r="U19" s="23">
        <v>0</v>
      </c>
      <c r="V19" s="24">
        <v>0</v>
      </c>
      <c r="W19" s="22">
        <f t="shared" si="5"/>
        <v>1</v>
      </c>
      <c r="X19" s="23">
        <v>1</v>
      </c>
      <c r="Y19" s="24">
        <v>0</v>
      </c>
      <c r="Z19" s="22">
        <f t="shared" si="6"/>
        <v>0</v>
      </c>
      <c r="AA19" s="23">
        <v>0</v>
      </c>
      <c r="AB19" s="24">
        <v>0</v>
      </c>
      <c r="AC19" s="11"/>
    </row>
    <row r="20" spans="1:29" ht="18.75" customHeight="1">
      <c r="A20" s="32" t="s">
        <v>39</v>
      </c>
      <c r="B20" s="27">
        <f>+B21</f>
        <v>44</v>
      </c>
      <c r="C20" s="28">
        <f>+C21</f>
        <v>22</v>
      </c>
      <c r="D20" s="29">
        <f>+D21</f>
        <v>22</v>
      </c>
      <c r="E20" s="30">
        <f t="shared" si="0"/>
        <v>27</v>
      </c>
      <c r="F20" s="28">
        <f>+F21</f>
        <v>12</v>
      </c>
      <c r="G20" s="30">
        <f>+G21</f>
        <v>15</v>
      </c>
      <c r="H20" s="31">
        <f t="shared" si="1"/>
        <v>3</v>
      </c>
      <c r="I20" s="28">
        <f>+I21</f>
        <v>1</v>
      </c>
      <c r="J20" s="29">
        <f>+J21</f>
        <v>2</v>
      </c>
      <c r="K20" s="31">
        <f t="shared" si="2"/>
        <v>12</v>
      </c>
      <c r="L20" s="28">
        <f>+L21</f>
        <v>8</v>
      </c>
      <c r="M20" s="29">
        <f>+M21</f>
        <v>4</v>
      </c>
      <c r="N20" s="27">
        <f t="shared" si="7"/>
        <v>0</v>
      </c>
      <c r="O20" s="28">
        <f>+O21</f>
        <v>0</v>
      </c>
      <c r="P20" s="29">
        <f>+P21</f>
        <v>0</v>
      </c>
      <c r="Q20" s="30">
        <f t="shared" si="3"/>
        <v>2</v>
      </c>
      <c r="R20" s="28">
        <f>+R21</f>
        <v>1</v>
      </c>
      <c r="S20" s="30">
        <f>+S21</f>
        <v>1</v>
      </c>
      <c r="T20" s="27">
        <f t="shared" si="4"/>
        <v>0</v>
      </c>
      <c r="U20" s="28">
        <f>+U21</f>
        <v>0</v>
      </c>
      <c r="V20" s="29">
        <f>+V21</f>
        <v>0</v>
      </c>
      <c r="W20" s="27">
        <f t="shared" si="5"/>
        <v>0</v>
      </c>
      <c r="X20" s="28">
        <f>+X21</f>
        <v>0</v>
      </c>
      <c r="Y20" s="29">
        <f>+Y21</f>
        <v>0</v>
      </c>
      <c r="Z20" s="27">
        <f t="shared" si="6"/>
        <v>0</v>
      </c>
      <c r="AA20" s="28">
        <f>+AA21</f>
        <v>0</v>
      </c>
      <c r="AB20" s="29">
        <f>+AB21</f>
        <v>0</v>
      </c>
      <c r="AC20" s="3"/>
    </row>
    <row r="21" spans="1:29" ht="18.75" customHeight="1">
      <c r="A21" s="21" t="s">
        <v>33</v>
      </c>
      <c r="B21" s="22">
        <f>+C21+D21</f>
        <v>44</v>
      </c>
      <c r="C21" s="23">
        <f>+F21+I21+L21+O21+R21+U21+X21+AA21</f>
        <v>22</v>
      </c>
      <c r="D21" s="24">
        <f>+G21+J21+M21+P21+S21+V21+Y21+AB21</f>
        <v>22</v>
      </c>
      <c r="E21" s="25">
        <f t="shared" si="0"/>
        <v>27</v>
      </c>
      <c r="F21" s="23">
        <v>12</v>
      </c>
      <c r="G21" s="25">
        <v>15</v>
      </c>
      <c r="H21" s="22">
        <f t="shared" si="1"/>
        <v>3</v>
      </c>
      <c r="I21" s="23">
        <v>1</v>
      </c>
      <c r="J21" s="24">
        <v>2</v>
      </c>
      <c r="K21" s="22">
        <f t="shared" si="2"/>
        <v>12</v>
      </c>
      <c r="L21" s="23">
        <v>8</v>
      </c>
      <c r="M21" s="24">
        <v>4</v>
      </c>
      <c r="N21" s="22">
        <f t="shared" si="7"/>
        <v>0</v>
      </c>
      <c r="O21" s="23">
        <v>0</v>
      </c>
      <c r="P21" s="24">
        <v>0</v>
      </c>
      <c r="Q21" s="25">
        <f t="shared" si="3"/>
        <v>2</v>
      </c>
      <c r="R21" s="23">
        <v>1</v>
      </c>
      <c r="S21" s="25">
        <v>1</v>
      </c>
      <c r="T21" s="22">
        <f t="shared" si="4"/>
        <v>0</v>
      </c>
      <c r="U21" s="23">
        <v>0</v>
      </c>
      <c r="V21" s="24">
        <v>0</v>
      </c>
      <c r="W21" s="22">
        <f t="shared" si="5"/>
        <v>0</v>
      </c>
      <c r="X21" s="23">
        <v>0</v>
      </c>
      <c r="Y21" s="24">
        <v>0</v>
      </c>
      <c r="Z21" s="22">
        <f t="shared" si="6"/>
        <v>0</v>
      </c>
      <c r="AA21" s="23">
        <v>0</v>
      </c>
      <c r="AB21" s="24">
        <v>0</v>
      </c>
      <c r="AC21" s="11"/>
    </row>
    <row r="22" spans="1:29" ht="18.75" customHeight="1">
      <c r="A22" s="32" t="s">
        <v>40</v>
      </c>
      <c r="B22" s="27">
        <f>+B23</f>
        <v>37</v>
      </c>
      <c r="C22" s="28">
        <f>+C23</f>
        <v>19</v>
      </c>
      <c r="D22" s="29">
        <f>+D23</f>
        <v>18</v>
      </c>
      <c r="E22" s="30">
        <f t="shared" si="0"/>
        <v>24</v>
      </c>
      <c r="F22" s="28">
        <f>+F23</f>
        <v>12</v>
      </c>
      <c r="G22" s="30">
        <f>+G23</f>
        <v>12</v>
      </c>
      <c r="H22" s="31">
        <f t="shared" si="1"/>
        <v>3</v>
      </c>
      <c r="I22" s="28">
        <f>+I23</f>
        <v>0</v>
      </c>
      <c r="J22" s="29">
        <f>+J23</f>
        <v>3</v>
      </c>
      <c r="K22" s="31">
        <f t="shared" si="2"/>
        <v>10</v>
      </c>
      <c r="L22" s="28">
        <f>+L23</f>
        <v>7</v>
      </c>
      <c r="M22" s="29">
        <f>+M23</f>
        <v>3</v>
      </c>
      <c r="N22" s="27">
        <f t="shared" si="7"/>
        <v>0</v>
      </c>
      <c r="O22" s="28">
        <f>+O23</f>
        <v>0</v>
      </c>
      <c r="P22" s="29">
        <f>+P23</f>
        <v>0</v>
      </c>
      <c r="Q22" s="30">
        <f t="shared" si="3"/>
        <v>0</v>
      </c>
      <c r="R22" s="28">
        <f>+R23</f>
        <v>0</v>
      </c>
      <c r="S22" s="30">
        <f>+S23</f>
        <v>0</v>
      </c>
      <c r="T22" s="27">
        <f t="shared" si="4"/>
        <v>0</v>
      </c>
      <c r="U22" s="28">
        <f>+U23</f>
        <v>0</v>
      </c>
      <c r="V22" s="29">
        <f>+V23</f>
        <v>0</v>
      </c>
      <c r="W22" s="27">
        <f t="shared" si="5"/>
        <v>0</v>
      </c>
      <c r="X22" s="28">
        <f>+X23</f>
        <v>0</v>
      </c>
      <c r="Y22" s="29">
        <f>+Y23</f>
        <v>0</v>
      </c>
      <c r="Z22" s="27">
        <f t="shared" si="6"/>
        <v>0</v>
      </c>
      <c r="AA22" s="28">
        <f>+AA23</f>
        <v>0</v>
      </c>
      <c r="AB22" s="29">
        <f>+AB23</f>
        <v>0</v>
      </c>
      <c r="AC22" s="3"/>
    </row>
    <row r="23" spans="1:29" ht="18.75" customHeight="1">
      <c r="A23" s="21" t="s">
        <v>35</v>
      </c>
      <c r="B23" s="22">
        <f>+C23+D23</f>
        <v>37</v>
      </c>
      <c r="C23" s="23">
        <f>+F23+I23+L23+O23+R23+U23+X23+AA23</f>
        <v>19</v>
      </c>
      <c r="D23" s="24">
        <f>+G23+J23+M23+P23+S23+V23+Y23+AB23</f>
        <v>18</v>
      </c>
      <c r="E23" s="25">
        <f t="shared" si="0"/>
        <v>24</v>
      </c>
      <c r="F23" s="23">
        <v>12</v>
      </c>
      <c r="G23" s="25">
        <v>12</v>
      </c>
      <c r="H23" s="22">
        <f t="shared" si="1"/>
        <v>3</v>
      </c>
      <c r="I23" s="23">
        <v>0</v>
      </c>
      <c r="J23" s="24">
        <v>3</v>
      </c>
      <c r="K23" s="22">
        <f t="shared" si="2"/>
        <v>10</v>
      </c>
      <c r="L23" s="23">
        <v>7</v>
      </c>
      <c r="M23" s="24">
        <v>3</v>
      </c>
      <c r="N23" s="22">
        <f t="shared" si="7"/>
        <v>0</v>
      </c>
      <c r="O23" s="23">
        <v>0</v>
      </c>
      <c r="P23" s="24">
        <v>0</v>
      </c>
      <c r="Q23" s="25">
        <f t="shared" si="3"/>
        <v>0</v>
      </c>
      <c r="R23" s="23">
        <v>0</v>
      </c>
      <c r="S23" s="25">
        <v>0</v>
      </c>
      <c r="T23" s="22">
        <f t="shared" si="4"/>
        <v>0</v>
      </c>
      <c r="U23" s="23">
        <v>0</v>
      </c>
      <c r="V23" s="24">
        <v>0</v>
      </c>
      <c r="W23" s="22">
        <f t="shared" si="5"/>
        <v>0</v>
      </c>
      <c r="X23" s="23">
        <v>0</v>
      </c>
      <c r="Y23" s="24">
        <v>0</v>
      </c>
      <c r="Z23" s="22">
        <f t="shared" si="6"/>
        <v>0</v>
      </c>
      <c r="AA23" s="23">
        <v>0</v>
      </c>
      <c r="AB23" s="24">
        <v>0</v>
      </c>
      <c r="AC23" s="11"/>
    </row>
    <row r="24" spans="1:29" ht="18.75" customHeight="1">
      <c r="A24" s="32" t="s">
        <v>37</v>
      </c>
      <c r="B24" s="27">
        <f>+B25</f>
        <v>44</v>
      </c>
      <c r="C24" s="28">
        <f>+C25</f>
        <v>26</v>
      </c>
      <c r="D24" s="29">
        <f>+D25</f>
        <v>18</v>
      </c>
      <c r="E24" s="30">
        <f t="shared" si="0"/>
        <v>28</v>
      </c>
      <c r="F24" s="28">
        <f>+F25</f>
        <v>18</v>
      </c>
      <c r="G24" s="30">
        <f>+G25</f>
        <v>10</v>
      </c>
      <c r="H24" s="31">
        <f t="shared" si="1"/>
        <v>1</v>
      </c>
      <c r="I24" s="28">
        <v>0</v>
      </c>
      <c r="J24" s="29">
        <f>+J25</f>
        <v>1</v>
      </c>
      <c r="K24" s="31">
        <f t="shared" si="2"/>
        <v>14</v>
      </c>
      <c r="L24" s="28">
        <f>+L25</f>
        <v>7</v>
      </c>
      <c r="M24" s="29">
        <f>+M25</f>
        <v>7</v>
      </c>
      <c r="N24" s="27">
        <f t="shared" si="7"/>
        <v>0</v>
      </c>
      <c r="O24" s="28">
        <f>+O25</f>
        <v>0</v>
      </c>
      <c r="P24" s="29">
        <f>+P25</f>
        <v>0</v>
      </c>
      <c r="Q24" s="30">
        <f t="shared" si="3"/>
        <v>0</v>
      </c>
      <c r="R24" s="28">
        <f>+R25</f>
        <v>0</v>
      </c>
      <c r="S24" s="30">
        <f>+S25</f>
        <v>0</v>
      </c>
      <c r="T24" s="27">
        <f t="shared" si="4"/>
        <v>0</v>
      </c>
      <c r="U24" s="28">
        <f>+U25</f>
        <v>0</v>
      </c>
      <c r="V24" s="29">
        <f>+V25</f>
        <v>0</v>
      </c>
      <c r="W24" s="27">
        <f t="shared" si="5"/>
        <v>1</v>
      </c>
      <c r="X24" s="28">
        <f>+X25</f>
        <v>1</v>
      </c>
      <c r="Y24" s="29">
        <f>+Y25</f>
        <v>0</v>
      </c>
      <c r="Z24" s="27">
        <f t="shared" si="6"/>
        <v>0</v>
      </c>
      <c r="AA24" s="28">
        <f>+AA25</f>
        <v>0</v>
      </c>
      <c r="AB24" s="29">
        <f>+AB25</f>
        <v>0</v>
      </c>
      <c r="AC24" s="3"/>
    </row>
    <row r="25" spans="1:29" ht="18.75" customHeight="1">
      <c r="A25" s="21" t="s">
        <v>37</v>
      </c>
      <c r="B25" s="22">
        <f>+C25+D25</f>
        <v>44</v>
      </c>
      <c r="C25" s="23">
        <f>+F25+I25+L25+O25+R25+U25+X25+AA25</f>
        <v>26</v>
      </c>
      <c r="D25" s="24">
        <f>+G25+J25+M25+P25+S25+V25+Y25+AB25</f>
        <v>18</v>
      </c>
      <c r="E25" s="25">
        <f t="shared" si="0"/>
        <v>28</v>
      </c>
      <c r="F25" s="23">
        <v>18</v>
      </c>
      <c r="G25" s="25">
        <v>10</v>
      </c>
      <c r="H25" s="22">
        <f t="shared" si="1"/>
        <v>1</v>
      </c>
      <c r="I25" s="23">
        <v>0</v>
      </c>
      <c r="J25" s="24">
        <v>1</v>
      </c>
      <c r="K25" s="22">
        <f t="shared" si="2"/>
        <v>14</v>
      </c>
      <c r="L25" s="23">
        <v>7</v>
      </c>
      <c r="M25" s="24">
        <v>7</v>
      </c>
      <c r="N25" s="22">
        <f t="shared" si="7"/>
        <v>0</v>
      </c>
      <c r="O25" s="23">
        <v>0</v>
      </c>
      <c r="P25" s="24">
        <v>0</v>
      </c>
      <c r="Q25" s="25">
        <f t="shared" si="3"/>
        <v>0</v>
      </c>
      <c r="R25" s="23">
        <v>0</v>
      </c>
      <c r="S25" s="25">
        <v>0</v>
      </c>
      <c r="T25" s="22">
        <f t="shared" si="4"/>
        <v>0</v>
      </c>
      <c r="U25" s="23">
        <v>0</v>
      </c>
      <c r="V25" s="24">
        <v>0</v>
      </c>
      <c r="W25" s="22">
        <f t="shared" si="5"/>
        <v>1</v>
      </c>
      <c r="X25" s="23">
        <v>1</v>
      </c>
      <c r="Y25" s="24">
        <v>0</v>
      </c>
      <c r="Z25" s="22">
        <f t="shared" si="6"/>
        <v>0</v>
      </c>
      <c r="AA25" s="23">
        <v>0</v>
      </c>
      <c r="AB25" s="24">
        <v>0</v>
      </c>
      <c r="AC25" s="11"/>
    </row>
    <row r="26" spans="1:29" ht="18.75" customHeight="1" thickBot="1">
      <c r="A26" s="33"/>
      <c r="B26" s="34"/>
      <c r="C26" s="35"/>
      <c r="D26" s="36"/>
      <c r="E26" s="37"/>
      <c r="F26" s="35"/>
      <c r="G26" s="37"/>
      <c r="H26" s="34"/>
      <c r="I26" s="35"/>
      <c r="J26" s="36"/>
      <c r="K26" s="34"/>
      <c r="L26" s="35"/>
      <c r="M26" s="36"/>
      <c r="N26" s="34"/>
      <c r="O26" s="35"/>
      <c r="P26" s="36"/>
      <c r="Q26" s="37"/>
      <c r="R26" s="35"/>
      <c r="S26" s="37"/>
      <c r="T26" s="34"/>
      <c r="U26" s="35"/>
      <c r="V26" s="36"/>
      <c r="W26" s="34"/>
      <c r="X26" s="35"/>
      <c r="Y26" s="36"/>
      <c r="Z26" s="34"/>
      <c r="AA26" s="35"/>
      <c r="AB26" s="36"/>
      <c r="AC26" s="11"/>
    </row>
    <row r="27" spans="1:29" ht="18.75" customHeight="1" thickBot="1">
      <c r="A27" s="9" t="s">
        <v>3</v>
      </c>
      <c r="B27" s="38">
        <f>+C27+D27</f>
        <v>441</v>
      </c>
      <c r="C27" s="10">
        <f>+C7+C9+C12+C14+C18+C20+C22+C24</f>
        <v>245</v>
      </c>
      <c r="D27" s="39">
        <f>+D7+D9+D12+D14+D18+D20+D22+D24</f>
        <v>196</v>
      </c>
      <c r="E27" s="40">
        <f>+F27+G27</f>
        <v>266</v>
      </c>
      <c r="F27" s="41">
        <f>+F7+F9+F12+F14+F18+F20+F22+F24</f>
        <v>149</v>
      </c>
      <c r="G27" s="42">
        <f>+G7+G9+G12+G14+G18+G20+G22+G24</f>
        <v>117</v>
      </c>
      <c r="H27" s="38">
        <f>+I27+J27</f>
        <v>27</v>
      </c>
      <c r="I27" s="10">
        <f>+I7+I9+I12+I14+I18+I20+I22+I24</f>
        <v>6</v>
      </c>
      <c r="J27" s="39">
        <f>+J7+J9+J12+J14+J18+J20+J22+J24</f>
        <v>21</v>
      </c>
      <c r="K27" s="38">
        <f>+L27+M27</f>
        <v>127</v>
      </c>
      <c r="L27" s="10">
        <f>+L7+L9+L12+L14+L18+L20+L22+L24</f>
        <v>81</v>
      </c>
      <c r="M27" s="39">
        <f>+M7+M9+M12+M14+M18+M20+M22+M24</f>
        <v>46</v>
      </c>
      <c r="N27" s="38">
        <f>+O27+P27</f>
        <v>5</v>
      </c>
      <c r="O27" s="10">
        <f>+O7+O9+O12+O14+O18+O20+O22+O24</f>
        <v>2</v>
      </c>
      <c r="P27" s="39">
        <f>+P7+P9+P12+P14+P18+P20+P22+P24</f>
        <v>3</v>
      </c>
      <c r="Q27" s="38">
        <f>+R27+S27</f>
        <v>3</v>
      </c>
      <c r="R27" s="10">
        <f>+R7+R9+R12+R14+R18+R20+R22+R24</f>
        <v>2</v>
      </c>
      <c r="S27" s="39">
        <f>+S7+S9+S12+S14+S18+S20+S22+S24</f>
        <v>1</v>
      </c>
      <c r="T27" s="38">
        <f>+U27+V27</f>
        <v>1</v>
      </c>
      <c r="U27" s="10">
        <f>+U7+U9+U12+U14+U18+U20+U22+U24</f>
        <v>0</v>
      </c>
      <c r="V27" s="39">
        <f>+V7+V9+V12+V14+V18+V20+V22+V24</f>
        <v>1</v>
      </c>
      <c r="W27" s="38">
        <f>+X27+Y27</f>
        <v>10</v>
      </c>
      <c r="X27" s="10">
        <f>+X7+X9+X12+X14+X18+X20+X22+X24</f>
        <v>5</v>
      </c>
      <c r="Y27" s="39">
        <f>+Y7+Y9+Y12+Y14+Y18+Y20+Y22+Y24</f>
        <v>5</v>
      </c>
      <c r="Z27" s="38">
        <f>+AA27+AB27</f>
        <v>2</v>
      </c>
      <c r="AA27" s="10">
        <f>+AA7+AA9+AA12+AA14+AA18+AA20+AA22+AA24</f>
        <v>0</v>
      </c>
      <c r="AB27" s="39">
        <f>+AB7+AB9+AB12+AB14+AB18+AB20+AB22+AB24</f>
        <v>2</v>
      </c>
      <c r="AC27" s="3"/>
    </row>
    <row r="28" spans="1:29" ht="15">
      <c r="A28" s="20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1"/>
    </row>
    <row r="29" spans="1:29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11"/>
    </row>
    <row r="30" spans="1:28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/>
  <mergeCells count="22">
    <mergeCell ref="T4:V4"/>
    <mergeCell ref="W4:Y4"/>
    <mergeCell ref="W5:Y5"/>
    <mergeCell ref="Z5:AB5"/>
    <mergeCell ref="A1:AB1"/>
    <mergeCell ref="A2:AB2"/>
    <mergeCell ref="B4:D4"/>
    <mergeCell ref="E4:G4"/>
    <mergeCell ref="H4:J4"/>
    <mergeCell ref="K4:M4"/>
    <mergeCell ref="N4:P4"/>
    <mergeCell ref="Q4:S4"/>
    <mergeCell ref="A29:AB29"/>
    <mergeCell ref="A30:AB30"/>
    <mergeCell ref="Z4:AB4"/>
    <mergeCell ref="B5:D5"/>
    <mergeCell ref="E5:G5"/>
    <mergeCell ref="H5:J5"/>
    <mergeCell ref="K5:M5"/>
    <mergeCell ref="N5:P5"/>
    <mergeCell ref="Q5:S5"/>
    <mergeCell ref="T5:V5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AB34" sqref="AB34"/>
    </sheetView>
  </sheetViews>
  <sheetFormatPr defaultColWidth="11.421875" defaultRowHeight="15"/>
  <cols>
    <col min="1" max="1" width="18.00390625" style="0" customWidth="1"/>
    <col min="2" max="31" width="4.7109375" style="0" customWidth="1"/>
    <col min="33" max="33" width="18.57421875" style="0" customWidth="1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6.5" thickBot="1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6.5" customHeight="1">
      <c r="A4" s="2" t="s">
        <v>2</v>
      </c>
      <c r="B4" s="68" t="s">
        <v>3</v>
      </c>
      <c r="C4" s="69"/>
      <c r="D4" s="70"/>
      <c r="E4" s="68" t="s">
        <v>47</v>
      </c>
      <c r="F4" s="69"/>
      <c r="G4" s="70"/>
      <c r="H4" s="68" t="s">
        <v>5</v>
      </c>
      <c r="I4" s="69"/>
      <c r="J4" s="70"/>
      <c r="K4" s="68" t="s">
        <v>6</v>
      </c>
      <c r="L4" s="69"/>
      <c r="M4" s="70"/>
      <c r="N4" s="68" t="s">
        <v>7</v>
      </c>
      <c r="O4" s="69"/>
      <c r="P4" s="70"/>
      <c r="Q4" s="68" t="s">
        <v>8</v>
      </c>
      <c r="R4" s="69"/>
      <c r="S4" s="70"/>
      <c r="T4" s="68" t="s">
        <v>9</v>
      </c>
      <c r="U4" s="69"/>
      <c r="V4" s="70"/>
      <c r="W4" s="68" t="s">
        <v>48</v>
      </c>
      <c r="X4" s="69"/>
      <c r="Y4" s="70"/>
      <c r="Z4" s="68" t="s">
        <v>10</v>
      </c>
      <c r="AA4" s="69"/>
      <c r="AB4" s="70"/>
      <c r="AC4" s="68" t="s">
        <v>8</v>
      </c>
      <c r="AD4" s="69"/>
      <c r="AE4" s="70"/>
    </row>
    <row r="5" spans="1:31" ht="16.5" customHeight="1" thickBot="1">
      <c r="A5" s="4" t="s">
        <v>11</v>
      </c>
      <c r="B5" s="71" t="s">
        <v>12</v>
      </c>
      <c r="C5" s="72"/>
      <c r="D5" s="73"/>
      <c r="E5" s="71" t="s">
        <v>49</v>
      </c>
      <c r="F5" s="72"/>
      <c r="G5" s="73"/>
      <c r="H5" s="71" t="s">
        <v>14</v>
      </c>
      <c r="I5" s="72"/>
      <c r="J5" s="73"/>
      <c r="K5" s="71" t="s">
        <v>15</v>
      </c>
      <c r="L5" s="72"/>
      <c r="M5" s="73"/>
      <c r="N5" s="71" t="s">
        <v>16</v>
      </c>
      <c r="O5" s="72"/>
      <c r="P5" s="73"/>
      <c r="Q5" s="71" t="s">
        <v>17</v>
      </c>
      <c r="R5" s="72"/>
      <c r="S5" s="73"/>
      <c r="T5" s="71" t="s">
        <v>50</v>
      </c>
      <c r="U5" s="72"/>
      <c r="V5" s="73"/>
      <c r="W5" s="71" t="s">
        <v>51</v>
      </c>
      <c r="X5" s="72"/>
      <c r="Y5" s="73"/>
      <c r="Z5" s="71" t="s">
        <v>19</v>
      </c>
      <c r="AA5" s="72"/>
      <c r="AB5" s="73"/>
      <c r="AC5" s="71" t="s">
        <v>20</v>
      </c>
      <c r="AD5" s="72"/>
      <c r="AE5" s="73"/>
    </row>
    <row r="6" spans="1:35" ht="16.5" customHeight="1" thickBot="1">
      <c r="A6" s="9"/>
      <c r="B6" s="5" t="s">
        <v>21</v>
      </c>
      <c r="C6" s="10" t="s">
        <v>22</v>
      </c>
      <c r="D6" s="7" t="s">
        <v>23</v>
      </c>
      <c r="E6" s="6" t="s">
        <v>21</v>
      </c>
      <c r="F6" s="10" t="s">
        <v>22</v>
      </c>
      <c r="G6" s="6" t="s">
        <v>23</v>
      </c>
      <c r="H6" s="5" t="s">
        <v>21</v>
      </c>
      <c r="I6" s="10" t="s">
        <v>22</v>
      </c>
      <c r="J6" s="7" t="s">
        <v>23</v>
      </c>
      <c r="K6" s="5" t="s">
        <v>21</v>
      </c>
      <c r="L6" s="10" t="s">
        <v>22</v>
      </c>
      <c r="M6" s="7" t="s">
        <v>23</v>
      </c>
      <c r="N6" s="5" t="s">
        <v>21</v>
      </c>
      <c r="O6" s="10" t="s">
        <v>22</v>
      </c>
      <c r="P6" s="7" t="s">
        <v>23</v>
      </c>
      <c r="Q6" s="6" t="s">
        <v>21</v>
      </c>
      <c r="R6" s="10" t="s">
        <v>22</v>
      </c>
      <c r="S6" s="6" t="s">
        <v>23</v>
      </c>
      <c r="T6" s="5" t="s">
        <v>21</v>
      </c>
      <c r="U6" s="10" t="s">
        <v>22</v>
      </c>
      <c r="V6" s="7" t="s">
        <v>23</v>
      </c>
      <c r="W6" s="6" t="s">
        <v>21</v>
      </c>
      <c r="X6" s="6" t="s">
        <v>22</v>
      </c>
      <c r="Y6" s="47" t="s">
        <v>23</v>
      </c>
      <c r="Z6" s="6" t="s">
        <v>21</v>
      </c>
      <c r="AA6" s="10" t="s">
        <v>22</v>
      </c>
      <c r="AB6" s="7" t="s">
        <v>23</v>
      </c>
      <c r="AC6" s="6" t="s">
        <v>21</v>
      </c>
      <c r="AD6" s="10" t="s">
        <v>22</v>
      </c>
      <c r="AE6" s="7" t="s">
        <v>23</v>
      </c>
      <c r="AG6" s="11"/>
      <c r="AH6" s="11"/>
      <c r="AI6" s="11"/>
    </row>
    <row r="7" spans="1:35" ht="16.5" customHeight="1">
      <c r="A7" s="12" t="s">
        <v>24</v>
      </c>
      <c r="B7" s="13">
        <f>+B8</f>
        <v>55</v>
      </c>
      <c r="C7" s="14">
        <f>+C8</f>
        <v>25</v>
      </c>
      <c r="D7" s="15">
        <f>+D8</f>
        <v>30</v>
      </c>
      <c r="E7" s="16">
        <f aca="true" t="shared" si="0" ref="E7:E25">SUM(F7:G7)</f>
        <v>38</v>
      </c>
      <c r="F7" s="14">
        <f>+F8</f>
        <v>18</v>
      </c>
      <c r="G7" s="17">
        <f>+G8</f>
        <v>20</v>
      </c>
      <c r="H7" s="18">
        <f aca="true" t="shared" si="1" ref="H7:H25">SUM(I7+J7)</f>
        <v>4</v>
      </c>
      <c r="I7" s="14">
        <f>+I8</f>
        <v>1</v>
      </c>
      <c r="J7" s="15">
        <f>+J8</f>
        <v>3</v>
      </c>
      <c r="K7" s="18">
        <f aca="true" t="shared" si="2" ref="K7:K25">SUM(L7+M7)</f>
        <v>11</v>
      </c>
      <c r="L7" s="14">
        <f>+L8</f>
        <v>5</v>
      </c>
      <c r="M7" s="15">
        <f>+M8</f>
        <v>6</v>
      </c>
      <c r="N7" s="13">
        <f>SUM(O7+P7)</f>
        <v>0</v>
      </c>
      <c r="O7" s="14">
        <v>0</v>
      </c>
      <c r="P7" s="15">
        <v>0</v>
      </c>
      <c r="Q7" s="17">
        <f aca="true" t="shared" si="3" ref="Q7:Q25">+R7+S7</f>
        <v>1</v>
      </c>
      <c r="R7" s="14">
        <f>+R8</f>
        <v>0</v>
      </c>
      <c r="S7" s="17">
        <f>+S8</f>
        <v>1</v>
      </c>
      <c r="T7" s="13">
        <f aca="true" t="shared" si="4" ref="T7:T25">+U7+V7</f>
        <v>1</v>
      </c>
      <c r="U7" s="14">
        <f>+U8</f>
        <v>1</v>
      </c>
      <c r="V7" s="15">
        <f>+V8</f>
        <v>0</v>
      </c>
      <c r="W7" s="48">
        <f aca="true" t="shared" si="5" ref="W7:W25">X7+Y7</f>
        <v>0</v>
      </c>
      <c r="X7" s="49">
        <f>X8</f>
        <v>0</v>
      </c>
      <c r="Y7" s="50">
        <f>Y8</f>
        <v>0</v>
      </c>
      <c r="Z7" s="13">
        <f aca="true" t="shared" si="6" ref="Z7:Z25">+AA7+AB7</f>
        <v>0</v>
      </c>
      <c r="AA7" s="14">
        <f>+AA8</f>
        <v>0</v>
      </c>
      <c r="AB7" s="15">
        <f>+AB8</f>
        <v>0</v>
      </c>
      <c r="AC7" s="13">
        <f aca="true" t="shared" si="7" ref="AC7:AC25">+AD7+AE7</f>
        <v>0</v>
      </c>
      <c r="AD7" s="14">
        <f>+AD8</f>
        <v>0</v>
      </c>
      <c r="AE7" s="15">
        <f>+AE8</f>
        <v>0</v>
      </c>
      <c r="AG7" s="20"/>
      <c r="AH7" s="3"/>
      <c r="AI7" s="3"/>
    </row>
    <row r="8" spans="1:35" ht="16.5" customHeight="1">
      <c r="A8" s="21" t="s">
        <v>24</v>
      </c>
      <c r="B8" s="22">
        <f>SUM(C8:D8)</f>
        <v>55</v>
      </c>
      <c r="C8" s="23">
        <f>+F8+I8+L8+O8+R8+U8+X8+AA8+AD8</f>
        <v>25</v>
      </c>
      <c r="D8" s="24">
        <f>+G8+J8+M8+P8+S8+V8+Y8+AB8+AE8</f>
        <v>30</v>
      </c>
      <c r="E8" s="25">
        <f t="shared" si="0"/>
        <v>38</v>
      </c>
      <c r="F8" s="23">
        <v>18</v>
      </c>
      <c r="G8" s="25">
        <v>20</v>
      </c>
      <c r="H8" s="22">
        <f t="shared" si="1"/>
        <v>4</v>
      </c>
      <c r="I8" s="23">
        <v>1</v>
      </c>
      <c r="J8" s="24">
        <v>3</v>
      </c>
      <c r="K8" s="22">
        <f t="shared" si="2"/>
        <v>11</v>
      </c>
      <c r="L8" s="23">
        <v>5</v>
      </c>
      <c r="M8" s="24">
        <v>6</v>
      </c>
      <c r="N8" s="22">
        <f aca="true" t="shared" si="8" ref="N8:N25">+O8+P8</f>
        <v>0</v>
      </c>
      <c r="O8" s="23">
        <v>0</v>
      </c>
      <c r="P8" s="24">
        <v>0</v>
      </c>
      <c r="Q8" s="25">
        <f t="shared" si="3"/>
        <v>1</v>
      </c>
      <c r="R8" s="23">
        <v>0</v>
      </c>
      <c r="S8" s="25">
        <v>1</v>
      </c>
      <c r="T8" s="22">
        <f t="shared" si="4"/>
        <v>1</v>
      </c>
      <c r="U8" s="23">
        <v>1</v>
      </c>
      <c r="V8" s="25">
        <v>0</v>
      </c>
      <c r="W8" s="51">
        <f t="shared" si="5"/>
        <v>0</v>
      </c>
      <c r="X8" s="52">
        <v>0</v>
      </c>
      <c r="Y8" s="43">
        <v>0</v>
      </c>
      <c r="Z8" s="25">
        <f t="shared" si="6"/>
        <v>0</v>
      </c>
      <c r="AA8" s="23">
        <v>0</v>
      </c>
      <c r="AB8" s="24">
        <v>0</v>
      </c>
      <c r="AC8" s="22">
        <f t="shared" si="7"/>
        <v>0</v>
      </c>
      <c r="AD8" s="23">
        <v>0</v>
      </c>
      <c r="AE8" s="43">
        <v>0</v>
      </c>
      <c r="AG8" s="20"/>
      <c r="AH8" s="11"/>
      <c r="AI8" s="11"/>
    </row>
    <row r="9" spans="1:35" ht="16.5" customHeight="1">
      <c r="A9" s="26" t="s">
        <v>26</v>
      </c>
      <c r="B9" s="27">
        <f>SUM(B10:B11)</f>
        <v>55</v>
      </c>
      <c r="C9" s="28">
        <f>C10+C11</f>
        <v>28</v>
      </c>
      <c r="D9" s="29">
        <f>SUM(D10:D11)</f>
        <v>27</v>
      </c>
      <c r="E9" s="30">
        <f t="shared" si="0"/>
        <v>36</v>
      </c>
      <c r="F9" s="28">
        <f>SUM(F10:F11)</f>
        <v>20</v>
      </c>
      <c r="G9" s="30">
        <f>SUM(G10:G11)</f>
        <v>16</v>
      </c>
      <c r="H9" s="31">
        <f t="shared" si="1"/>
        <v>5</v>
      </c>
      <c r="I9" s="28">
        <f>SUM(I10:I11)</f>
        <v>2</v>
      </c>
      <c r="J9" s="29">
        <f>SUM(J10:J11)</f>
        <v>3</v>
      </c>
      <c r="K9" s="31">
        <f t="shared" si="2"/>
        <v>10</v>
      </c>
      <c r="L9" s="28">
        <f>SUM(L10:L11)</f>
        <v>4</v>
      </c>
      <c r="M9" s="29">
        <f>SUM(M10:M11)</f>
        <v>6</v>
      </c>
      <c r="N9" s="27">
        <f t="shared" si="8"/>
        <v>0</v>
      </c>
      <c r="O9" s="28">
        <f>SUM(O10:O11)</f>
        <v>0</v>
      </c>
      <c r="P9" s="29">
        <f>SUM(P10:P11)</f>
        <v>0</v>
      </c>
      <c r="Q9" s="30">
        <f t="shared" si="3"/>
        <v>2</v>
      </c>
      <c r="R9" s="28">
        <f>SUM(R10:R11)</f>
        <v>2</v>
      </c>
      <c r="S9" s="30">
        <f>SUM(S10:S11)</f>
        <v>0</v>
      </c>
      <c r="T9" s="27">
        <f t="shared" si="4"/>
        <v>0</v>
      </c>
      <c r="U9" s="28">
        <f>SUM(U10:U11)</f>
        <v>0</v>
      </c>
      <c r="V9" s="30">
        <f>SUM(V10:V11)</f>
        <v>0</v>
      </c>
      <c r="W9" s="31">
        <f t="shared" si="5"/>
        <v>1</v>
      </c>
      <c r="X9" s="28">
        <f>X10+X11</f>
        <v>0</v>
      </c>
      <c r="Y9" s="45">
        <f>Y10+Y11</f>
        <v>1</v>
      </c>
      <c r="Z9" s="30">
        <f t="shared" si="6"/>
        <v>1</v>
      </c>
      <c r="AA9" s="28">
        <f>SUM(AA10:AA11)</f>
        <v>0</v>
      </c>
      <c r="AB9" s="29">
        <f>SUM(AB10:AB11)</f>
        <v>1</v>
      </c>
      <c r="AC9" s="27">
        <f t="shared" si="7"/>
        <v>0</v>
      </c>
      <c r="AD9" s="28">
        <f>SUM(AD10:AD11)</f>
        <v>0</v>
      </c>
      <c r="AE9" s="45">
        <f>SUM(AE10:AE11)</f>
        <v>0</v>
      </c>
      <c r="AG9" s="20"/>
      <c r="AH9" s="11"/>
      <c r="AI9" s="11"/>
    </row>
    <row r="10" spans="1:35" ht="16.5" customHeight="1">
      <c r="A10" s="21" t="s">
        <v>25</v>
      </c>
      <c r="B10" s="22">
        <f>+C10+D10</f>
        <v>25</v>
      </c>
      <c r="C10" s="23">
        <f>+F10+I10+L10+O10+R10+U10+X10+AA10+AD10</f>
        <v>11</v>
      </c>
      <c r="D10" s="24">
        <f>+G10+J10+M10+P10+S10+V10+Y10+AB10+AE10</f>
        <v>14</v>
      </c>
      <c r="E10" s="25">
        <f t="shared" si="0"/>
        <v>16</v>
      </c>
      <c r="F10" s="23">
        <v>9</v>
      </c>
      <c r="G10" s="25">
        <v>7</v>
      </c>
      <c r="H10" s="22">
        <f t="shared" si="1"/>
        <v>2</v>
      </c>
      <c r="I10" s="23">
        <v>0</v>
      </c>
      <c r="J10" s="24">
        <v>2</v>
      </c>
      <c r="K10" s="22">
        <f t="shared" si="2"/>
        <v>5</v>
      </c>
      <c r="L10" s="23">
        <v>1</v>
      </c>
      <c r="M10" s="24">
        <v>4</v>
      </c>
      <c r="N10" s="22">
        <f t="shared" si="8"/>
        <v>0</v>
      </c>
      <c r="O10" s="23">
        <v>0</v>
      </c>
      <c r="P10" s="24">
        <v>0</v>
      </c>
      <c r="Q10" s="25">
        <f t="shared" si="3"/>
        <v>1</v>
      </c>
      <c r="R10" s="23">
        <v>1</v>
      </c>
      <c r="S10" s="25">
        <v>0</v>
      </c>
      <c r="T10" s="22">
        <f t="shared" si="4"/>
        <v>0</v>
      </c>
      <c r="U10" s="23">
        <v>0</v>
      </c>
      <c r="V10" s="25">
        <v>0</v>
      </c>
      <c r="W10" s="53">
        <f t="shared" si="5"/>
        <v>1</v>
      </c>
      <c r="X10" s="23">
        <v>0</v>
      </c>
      <c r="Y10" s="46">
        <v>1</v>
      </c>
      <c r="Z10" s="25">
        <f t="shared" si="6"/>
        <v>0</v>
      </c>
      <c r="AA10" s="23">
        <v>0</v>
      </c>
      <c r="AB10" s="24">
        <v>0</v>
      </c>
      <c r="AC10" s="22">
        <f t="shared" si="7"/>
        <v>0</v>
      </c>
      <c r="AD10" s="23">
        <v>0</v>
      </c>
      <c r="AE10" s="46">
        <v>0</v>
      </c>
      <c r="AG10" s="20"/>
      <c r="AH10" s="3"/>
      <c r="AI10" s="3"/>
    </row>
    <row r="11" spans="1:35" ht="16.5" customHeight="1">
      <c r="A11" s="21" t="s">
        <v>27</v>
      </c>
      <c r="B11" s="22">
        <f>+C11+D11</f>
        <v>30</v>
      </c>
      <c r="C11" s="23">
        <f>+F11+I11+L11+O11+R11+U11+X11+AA11+AD11</f>
        <v>17</v>
      </c>
      <c r="D11" s="24">
        <f>+G11+J11+M11+P11+S11+V11+Y11+AB11+AE11</f>
        <v>13</v>
      </c>
      <c r="E11" s="25">
        <f t="shared" si="0"/>
        <v>20</v>
      </c>
      <c r="F11" s="23">
        <v>11</v>
      </c>
      <c r="G11" s="25">
        <v>9</v>
      </c>
      <c r="H11" s="22">
        <f t="shared" si="1"/>
        <v>3</v>
      </c>
      <c r="I11" s="23">
        <v>2</v>
      </c>
      <c r="J11" s="24">
        <v>1</v>
      </c>
      <c r="K11" s="22">
        <f t="shared" si="2"/>
        <v>5</v>
      </c>
      <c r="L11" s="23">
        <v>3</v>
      </c>
      <c r="M11" s="24">
        <v>2</v>
      </c>
      <c r="N11" s="22">
        <f t="shared" si="8"/>
        <v>0</v>
      </c>
      <c r="O11" s="23">
        <v>0</v>
      </c>
      <c r="P11" s="24">
        <v>0</v>
      </c>
      <c r="Q11" s="25">
        <f t="shared" si="3"/>
        <v>1</v>
      </c>
      <c r="R11" s="23">
        <v>1</v>
      </c>
      <c r="S11" s="25">
        <v>0</v>
      </c>
      <c r="T11" s="22">
        <f t="shared" si="4"/>
        <v>0</v>
      </c>
      <c r="U11" s="23">
        <v>0</v>
      </c>
      <c r="V11" s="25">
        <v>0</v>
      </c>
      <c r="W11" s="53">
        <f t="shared" si="5"/>
        <v>0</v>
      </c>
      <c r="X11" s="23">
        <v>0</v>
      </c>
      <c r="Y11" s="46">
        <v>0</v>
      </c>
      <c r="Z11" s="25">
        <f t="shared" si="6"/>
        <v>1</v>
      </c>
      <c r="AA11" s="23">
        <v>0</v>
      </c>
      <c r="AB11" s="24">
        <v>1</v>
      </c>
      <c r="AC11" s="22">
        <f t="shared" si="7"/>
        <v>0</v>
      </c>
      <c r="AD11" s="23">
        <v>0</v>
      </c>
      <c r="AE11" s="46">
        <v>0</v>
      </c>
      <c r="AG11" s="20"/>
      <c r="AH11" s="11"/>
      <c r="AI11" s="11"/>
    </row>
    <row r="12" spans="1:35" ht="16.5" customHeight="1">
      <c r="A12" s="32" t="s">
        <v>30</v>
      </c>
      <c r="B12" s="27">
        <f>+B13</f>
        <v>31</v>
      </c>
      <c r="C12" s="28">
        <f>C13</f>
        <v>16</v>
      </c>
      <c r="D12" s="29">
        <f>D13</f>
        <v>15</v>
      </c>
      <c r="E12" s="30">
        <f t="shared" si="0"/>
        <v>20</v>
      </c>
      <c r="F12" s="28">
        <f>+F13</f>
        <v>11</v>
      </c>
      <c r="G12" s="30">
        <f>+G13</f>
        <v>9</v>
      </c>
      <c r="H12" s="31">
        <f t="shared" si="1"/>
        <v>2</v>
      </c>
      <c r="I12" s="28">
        <f>+I13</f>
        <v>1</v>
      </c>
      <c r="J12" s="29">
        <f>+J13</f>
        <v>1</v>
      </c>
      <c r="K12" s="31">
        <f t="shared" si="2"/>
        <v>7</v>
      </c>
      <c r="L12" s="28">
        <f>+L13</f>
        <v>3</v>
      </c>
      <c r="M12" s="29">
        <f>+M13</f>
        <v>4</v>
      </c>
      <c r="N12" s="27">
        <f t="shared" si="8"/>
        <v>0</v>
      </c>
      <c r="O12" s="28">
        <f>+O13</f>
        <v>0</v>
      </c>
      <c r="P12" s="29">
        <f>+P13</f>
        <v>0</v>
      </c>
      <c r="Q12" s="30">
        <f t="shared" si="3"/>
        <v>0</v>
      </c>
      <c r="R12" s="28">
        <f>+R13</f>
        <v>0</v>
      </c>
      <c r="S12" s="30">
        <f>+S13</f>
        <v>0</v>
      </c>
      <c r="T12" s="27">
        <f t="shared" si="4"/>
        <v>0</v>
      </c>
      <c r="U12" s="28">
        <f>+U13</f>
        <v>0</v>
      </c>
      <c r="V12" s="30">
        <f>+V13</f>
        <v>0</v>
      </c>
      <c r="W12" s="54">
        <f t="shared" si="5"/>
        <v>0</v>
      </c>
      <c r="X12" s="55">
        <f>X13</f>
        <v>0</v>
      </c>
      <c r="Y12" s="56">
        <f>Y13</f>
        <v>0</v>
      </c>
      <c r="Z12" s="30">
        <f t="shared" si="6"/>
        <v>1</v>
      </c>
      <c r="AA12" s="28">
        <f>+AA13</f>
        <v>1</v>
      </c>
      <c r="AB12" s="29">
        <f>+AB13</f>
        <v>0</v>
      </c>
      <c r="AC12" s="27">
        <f t="shared" si="7"/>
        <v>1</v>
      </c>
      <c r="AD12" s="28">
        <f>+AD13</f>
        <v>0</v>
      </c>
      <c r="AE12" s="45">
        <f>+AE13</f>
        <v>1</v>
      </c>
      <c r="AG12" s="20"/>
      <c r="AH12" s="3"/>
      <c r="AI12" s="3"/>
    </row>
    <row r="13" spans="1:35" ht="16.5" customHeight="1">
      <c r="A13" s="21" t="s">
        <v>28</v>
      </c>
      <c r="B13" s="22">
        <f>+C13+D13</f>
        <v>31</v>
      </c>
      <c r="C13" s="23">
        <f>+F13+I13+L13+O13+R13+U13+X13+AA13+AD13</f>
        <v>16</v>
      </c>
      <c r="D13" s="24">
        <f>+G13+J13+M13+P13+S13+V13+Y13+AB13+AE13</f>
        <v>15</v>
      </c>
      <c r="E13" s="25">
        <f t="shared" si="0"/>
        <v>20</v>
      </c>
      <c r="F13" s="23">
        <v>11</v>
      </c>
      <c r="G13" s="25">
        <v>9</v>
      </c>
      <c r="H13" s="22">
        <f t="shared" si="1"/>
        <v>2</v>
      </c>
      <c r="I13" s="23">
        <v>1</v>
      </c>
      <c r="J13" s="24">
        <v>1</v>
      </c>
      <c r="K13" s="22">
        <f t="shared" si="2"/>
        <v>7</v>
      </c>
      <c r="L13" s="23">
        <v>3</v>
      </c>
      <c r="M13" s="24">
        <v>4</v>
      </c>
      <c r="N13" s="22">
        <f t="shared" si="8"/>
        <v>0</v>
      </c>
      <c r="O13" s="23">
        <v>0</v>
      </c>
      <c r="P13" s="24">
        <v>0</v>
      </c>
      <c r="Q13" s="25">
        <f t="shared" si="3"/>
        <v>0</v>
      </c>
      <c r="R13" s="23">
        <v>0</v>
      </c>
      <c r="S13" s="25">
        <v>0</v>
      </c>
      <c r="T13" s="22">
        <f t="shared" si="4"/>
        <v>0</v>
      </c>
      <c r="U13" s="23">
        <v>0</v>
      </c>
      <c r="V13" s="25">
        <v>0</v>
      </c>
      <c r="W13" s="51">
        <f t="shared" si="5"/>
        <v>0</v>
      </c>
      <c r="X13" s="52">
        <v>0</v>
      </c>
      <c r="Y13" s="43">
        <v>0</v>
      </c>
      <c r="Z13" s="25">
        <f t="shared" si="6"/>
        <v>1</v>
      </c>
      <c r="AA13" s="23">
        <v>1</v>
      </c>
      <c r="AB13" s="24">
        <v>0</v>
      </c>
      <c r="AC13" s="22">
        <f t="shared" si="7"/>
        <v>1</v>
      </c>
      <c r="AD13" s="23">
        <v>0</v>
      </c>
      <c r="AE13" s="46">
        <v>1</v>
      </c>
      <c r="AG13" s="20"/>
      <c r="AH13" s="11"/>
      <c r="AI13" s="11"/>
    </row>
    <row r="14" spans="1:35" ht="16.5" customHeight="1">
      <c r="A14" s="32" t="s">
        <v>31</v>
      </c>
      <c r="B14" s="27">
        <f>SUM(B15:B17)</f>
        <v>90</v>
      </c>
      <c r="C14" s="28">
        <f>C15+C16+C17</f>
        <v>58</v>
      </c>
      <c r="D14" s="29">
        <f>D15+D16+D17</f>
        <v>32</v>
      </c>
      <c r="E14" s="30">
        <f t="shared" si="0"/>
        <v>73</v>
      </c>
      <c r="F14" s="28">
        <f>SUM(F15:F17)</f>
        <v>44</v>
      </c>
      <c r="G14" s="30">
        <f>SUM(G15:G17)</f>
        <v>29</v>
      </c>
      <c r="H14" s="31">
        <f t="shared" si="1"/>
        <v>2</v>
      </c>
      <c r="I14" s="28">
        <f>SUM(I15:I17)</f>
        <v>1</v>
      </c>
      <c r="J14" s="29">
        <f>SUM(J15:J17)</f>
        <v>1</v>
      </c>
      <c r="K14" s="31">
        <f t="shared" si="2"/>
        <v>15</v>
      </c>
      <c r="L14" s="28">
        <f>SUM(L15:L17)</f>
        <v>13</v>
      </c>
      <c r="M14" s="29">
        <f>SUM(M15:M17)</f>
        <v>2</v>
      </c>
      <c r="N14" s="27">
        <f t="shared" si="8"/>
        <v>0</v>
      </c>
      <c r="O14" s="28">
        <f>SUM(O15:O17)</f>
        <v>0</v>
      </c>
      <c r="P14" s="29">
        <f>SUM(P15:P17)</f>
        <v>0</v>
      </c>
      <c r="Q14" s="30">
        <f t="shared" si="3"/>
        <v>0</v>
      </c>
      <c r="R14" s="28">
        <f>SUM(R15:R17)</f>
        <v>0</v>
      </c>
      <c r="S14" s="30">
        <f>SUM(S15:S17)</f>
        <v>0</v>
      </c>
      <c r="T14" s="27">
        <f t="shared" si="4"/>
        <v>0</v>
      </c>
      <c r="U14" s="28">
        <f>SUM(U15:V17)</f>
        <v>0</v>
      </c>
      <c r="V14" s="30">
        <f>SUM(V15:V17)</f>
        <v>0</v>
      </c>
      <c r="W14" s="31">
        <f t="shared" si="5"/>
        <v>0</v>
      </c>
      <c r="X14" s="28">
        <f>SUM(X15:X17)</f>
        <v>0</v>
      </c>
      <c r="Y14" s="45">
        <f>SUM(Y15:Y17)</f>
        <v>0</v>
      </c>
      <c r="Z14" s="30">
        <f t="shared" si="6"/>
        <v>0</v>
      </c>
      <c r="AA14" s="28">
        <f>SUM(AA15:AA17)</f>
        <v>0</v>
      </c>
      <c r="AB14" s="29">
        <f>SUM(AB15:AB17)</f>
        <v>0</v>
      </c>
      <c r="AC14" s="27">
        <f t="shared" si="7"/>
        <v>0</v>
      </c>
      <c r="AD14" s="28">
        <f>SUM(AD15:AD17)</f>
        <v>0</v>
      </c>
      <c r="AE14" s="45">
        <f>SUM(AE15:AE17)</f>
        <v>0</v>
      </c>
      <c r="AG14" s="20"/>
      <c r="AH14" s="11"/>
      <c r="AI14" s="11"/>
    </row>
    <row r="15" spans="1:35" ht="16.5" customHeight="1">
      <c r="A15" s="21" t="s">
        <v>29</v>
      </c>
      <c r="B15" s="22">
        <f>+C15+D15</f>
        <v>28</v>
      </c>
      <c r="C15" s="23">
        <f aca="true" t="shared" si="9" ref="C15:D17">+F15+I15+L15+O15+R15+U15+X15+AA15+AD15</f>
        <v>20</v>
      </c>
      <c r="D15" s="24">
        <f t="shared" si="9"/>
        <v>8</v>
      </c>
      <c r="E15" s="25">
        <f t="shared" si="0"/>
        <v>24</v>
      </c>
      <c r="F15" s="23">
        <v>16</v>
      </c>
      <c r="G15" s="25">
        <v>8</v>
      </c>
      <c r="H15" s="22">
        <f t="shared" si="1"/>
        <v>0</v>
      </c>
      <c r="I15" s="23">
        <v>0</v>
      </c>
      <c r="J15" s="24">
        <v>0</v>
      </c>
      <c r="K15" s="22">
        <f t="shared" si="2"/>
        <v>4</v>
      </c>
      <c r="L15" s="23">
        <v>4</v>
      </c>
      <c r="M15" s="24">
        <v>0</v>
      </c>
      <c r="N15" s="22">
        <f t="shared" si="8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5">
        <v>0</v>
      </c>
      <c r="W15" s="53">
        <f t="shared" si="5"/>
        <v>0</v>
      </c>
      <c r="X15" s="23">
        <v>0</v>
      </c>
      <c r="Y15" s="46">
        <v>0</v>
      </c>
      <c r="Z15" s="25">
        <f t="shared" si="6"/>
        <v>0</v>
      </c>
      <c r="AA15" s="23">
        <v>0</v>
      </c>
      <c r="AB15" s="24">
        <v>0</v>
      </c>
      <c r="AC15" s="22">
        <f t="shared" si="7"/>
        <v>0</v>
      </c>
      <c r="AD15" s="23">
        <v>0</v>
      </c>
      <c r="AE15" s="46">
        <v>0</v>
      </c>
      <c r="AG15" s="20"/>
      <c r="AH15" s="11"/>
      <c r="AI15" s="11"/>
    </row>
    <row r="16" spans="1:35" ht="16.5" customHeight="1">
      <c r="A16" s="21" t="s">
        <v>34</v>
      </c>
      <c r="B16" s="22">
        <f>+C16+D16</f>
        <v>23</v>
      </c>
      <c r="C16" s="23">
        <f t="shared" si="9"/>
        <v>13</v>
      </c>
      <c r="D16" s="24">
        <f t="shared" si="9"/>
        <v>10</v>
      </c>
      <c r="E16" s="25">
        <f t="shared" si="0"/>
        <v>21</v>
      </c>
      <c r="F16" s="23">
        <v>12</v>
      </c>
      <c r="G16" s="25">
        <v>9</v>
      </c>
      <c r="H16" s="22">
        <f t="shared" si="1"/>
        <v>0</v>
      </c>
      <c r="I16" s="23">
        <v>0</v>
      </c>
      <c r="J16" s="24">
        <v>0</v>
      </c>
      <c r="K16" s="22">
        <f t="shared" si="2"/>
        <v>2</v>
      </c>
      <c r="L16" s="23">
        <v>1</v>
      </c>
      <c r="M16" s="24">
        <v>1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0</v>
      </c>
      <c r="X16" s="23">
        <v>0</v>
      </c>
      <c r="Y16" s="46">
        <v>0</v>
      </c>
      <c r="Z16" s="25">
        <f t="shared" si="6"/>
        <v>0</v>
      </c>
      <c r="AA16" s="23">
        <v>0</v>
      </c>
      <c r="AB16" s="24">
        <v>0</v>
      </c>
      <c r="AC16" s="22">
        <f t="shared" si="7"/>
        <v>0</v>
      </c>
      <c r="AD16" s="23">
        <v>0</v>
      </c>
      <c r="AE16" s="46">
        <v>0</v>
      </c>
      <c r="AG16" s="20"/>
      <c r="AH16" s="3"/>
      <c r="AI16" s="3"/>
    </row>
    <row r="17" spans="1:35" ht="16.5" customHeight="1">
      <c r="A17" s="21" t="s">
        <v>36</v>
      </c>
      <c r="B17" s="22">
        <f>+C17+D17</f>
        <v>39</v>
      </c>
      <c r="C17" s="23">
        <f t="shared" si="9"/>
        <v>25</v>
      </c>
      <c r="D17" s="24">
        <f t="shared" si="9"/>
        <v>14</v>
      </c>
      <c r="E17" s="25">
        <f t="shared" si="0"/>
        <v>28</v>
      </c>
      <c r="F17" s="23">
        <v>16</v>
      </c>
      <c r="G17" s="25">
        <v>12</v>
      </c>
      <c r="H17" s="22">
        <f t="shared" si="1"/>
        <v>2</v>
      </c>
      <c r="I17" s="23">
        <v>1</v>
      </c>
      <c r="J17" s="24">
        <v>1</v>
      </c>
      <c r="K17" s="22">
        <f t="shared" si="2"/>
        <v>9</v>
      </c>
      <c r="L17" s="23">
        <v>8</v>
      </c>
      <c r="M17" s="24">
        <v>1</v>
      </c>
      <c r="N17" s="22">
        <f t="shared" si="8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0</v>
      </c>
      <c r="U17" s="23">
        <v>0</v>
      </c>
      <c r="V17" s="25">
        <v>0</v>
      </c>
      <c r="W17" s="53">
        <f t="shared" si="5"/>
        <v>0</v>
      </c>
      <c r="X17" s="23">
        <v>0</v>
      </c>
      <c r="Y17" s="46">
        <v>0</v>
      </c>
      <c r="Z17" s="25">
        <f t="shared" si="6"/>
        <v>0</v>
      </c>
      <c r="AA17" s="23">
        <v>0</v>
      </c>
      <c r="AB17" s="24">
        <v>0</v>
      </c>
      <c r="AC17" s="22">
        <f t="shared" si="7"/>
        <v>0</v>
      </c>
      <c r="AD17" s="23">
        <v>0</v>
      </c>
      <c r="AE17" s="46">
        <v>0</v>
      </c>
      <c r="AG17" s="20"/>
      <c r="AH17" s="11"/>
      <c r="AI17" s="11"/>
    </row>
    <row r="18" spans="1:31" ht="16.5" customHeight="1">
      <c r="A18" s="32" t="s">
        <v>38</v>
      </c>
      <c r="B18" s="27">
        <f>+B19</f>
        <v>33</v>
      </c>
      <c r="C18" s="28">
        <f>C19</f>
        <v>20</v>
      </c>
      <c r="D18" s="29">
        <f>D19</f>
        <v>13</v>
      </c>
      <c r="E18" s="30">
        <f t="shared" si="0"/>
        <v>22</v>
      </c>
      <c r="F18" s="28">
        <f>+F19</f>
        <v>15</v>
      </c>
      <c r="G18" s="30">
        <f>+G19</f>
        <v>7</v>
      </c>
      <c r="H18" s="31">
        <f t="shared" si="1"/>
        <v>3</v>
      </c>
      <c r="I18" s="28">
        <f>+I19</f>
        <v>0</v>
      </c>
      <c r="J18" s="29">
        <f>+J19</f>
        <v>3</v>
      </c>
      <c r="K18" s="31">
        <f t="shared" si="2"/>
        <v>7</v>
      </c>
      <c r="L18" s="28">
        <f>+L19</f>
        <v>4</v>
      </c>
      <c r="M18" s="29">
        <f>+M19</f>
        <v>3</v>
      </c>
      <c r="N18" s="27">
        <f t="shared" si="8"/>
        <v>0</v>
      </c>
      <c r="O18" s="28">
        <f>+O19</f>
        <v>0</v>
      </c>
      <c r="P18" s="29">
        <f>+P19</f>
        <v>0</v>
      </c>
      <c r="Q18" s="30">
        <f t="shared" si="3"/>
        <v>1</v>
      </c>
      <c r="R18" s="28">
        <f>+R19</f>
        <v>1</v>
      </c>
      <c r="S18" s="30">
        <f>+S19</f>
        <v>0</v>
      </c>
      <c r="T18" s="27">
        <f t="shared" si="4"/>
        <v>0</v>
      </c>
      <c r="U18" s="28">
        <f>+U19</f>
        <v>0</v>
      </c>
      <c r="V18" s="30">
        <f>+V19</f>
        <v>0</v>
      </c>
      <c r="W18" s="54">
        <f t="shared" si="5"/>
        <v>0</v>
      </c>
      <c r="X18" s="55">
        <f>X19</f>
        <v>0</v>
      </c>
      <c r="Y18" s="56">
        <f>Y19</f>
        <v>0</v>
      </c>
      <c r="Z18" s="30">
        <f t="shared" si="6"/>
        <v>0</v>
      </c>
      <c r="AA18" s="28">
        <f>+AA19</f>
        <v>0</v>
      </c>
      <c r="AB18" s="29">
        <f>+AB19</f>
        <v>0</v>
      </c>
      <c r="AC18" s="27">
        <f t="shared" si="7"/>
        <v>0</v>
      </c>
      <c r="AD18" s="28">
        <f>+AD19</f>
        <v>0</v>
      </c>
      <c r="AE18" s="45">
        <f>+AE19</f>
        <v>0</v>
      </c>
    </row>
    <row r="19" spans="1:31" ht="16.5" customHeight="1">
      <c r="A19" s="21" t="s">
        <v>32</v>
      </c>
      <c r="B19" s="22">
        <f>+C19+D19</f>
        <v>33</v>
      </c>
      <c r="C19" s="23">
        <f>+F19+I19+L19+O19+R19+U19+X19+AA19+AD19</f>
        <v>20</v>
      </c>
      <c r="D19" s="24">
        <f>+G19+J19+M19+P19+S19+V19+Y19+AB19+AE19</f>
        <v>13</v>
      </c>
      <c r="E19" s="25">
        <f t="shared" si="0"/>
        <v>22</v>
      </c>
      <c r="F19" s="23">
        <v>15</v>
      </c>
      <c r="G19" s="25">
        <v>7</v>
      </c>
      <c r="H19" s="22">
        <f t="shared" si="1"/>
        <v>3</v>
      </c>
      <c r="I19" s="23">
        <v>0</v>
      </c>
      <c r="J19" s="24">
        <v>3</v>
      </c>
      <c r="K19" s="22">
        <f t="shared" si="2"/>
        <v>7</v>
      </c>
      <c r="L19" s="23">
        <v>4</v>
      </c>
      <c r="M19" s="24">
        <v>3</v>
      </c>
      <c r="N19" s="22">
        <f t="shared" si="8"/>
        <v>0</v>
      </c>
      <c r="O19" s="23">
        <v>0</v>
      </c>
      <c r="P19" s="24">
        <v>0</v>
      </c>
      <c r="Q19" s="25">
        <f t="shared" si="3"/>
        <v>1</v>
      </c>
      <c r="R19" s="23">
        <v>1</v>
      </c>
      <c r="S19" s="25">
        <v>0</v>
      </c>
      <c r="T19" s="22">
        <f t="shared" si="4"/>
        <v>0</v>
      </c>
      <c r="U19" s="23">
        <v>0</v>
      </c>
      <c r="V19" s="25">
        <v>0</v>
      </c>
      <c r="W19" s="51">
        <f t="shared" si="5"/>
        <v>0</v>
      </c>
      <c r="X19" s="52">
        <v>0</v>
      </c>
      <c r="Y19" s="43">
        <v>0</v>
      </c>
      <c r="Z19" s="25">
        <f t="shared" si="6"/>
        <v>0</v>
      </c>
      <c r="AA19" s="23">
        <v>0</v>
      </c>
      <c r="AB19" s="24">
        <v>0</v>
      </c>
      <c r="AC19" s="22">
        <f t="shared" si="7"/>
        <v>0</v>
      </c>
      <c r="AD19" s="23">
        <v>0</v>
      </c>
      <c r="AE19" s="24">
        <v>0</v>
      </c>
    </row>
    <row r="20" spans="1:31" ht="16.5" customHeight="1">
      <c r="A20" s="32" t="s">
        <v>39</v>
      </c>
      <c r="B20" s="27">
        <f>+B21</f>
        <v>41</v>
      </c>
      <c r="C20" s="28">
        <f>C21</f>
        <v>23</v>
      </c>
      <c r="D20" s="29">
        <f>D21</f>
        <v>18</v>
      </c>
      <c r="E20" s="30">
        <f t="shared" si="0"/>
        <v>26</v>
      </c>
      <c r="F20" s="28">
        <f>+F21</f>
        <v>15</v>
      </c>
      <c r="G20" s="30">
        <f>+G21</f>
        <v>11</v>
      </c>
      <c r="H20" s="31">
        <f t="shared" si="1"/>
        <v>3</v>
      </c>
      <c r="I20" s="28">
        <f>+I21</f>
        <v>1</v>
      </c>
      <c r="J20" s="29">
        <f>+J21</f>
        <v>2</v>
      </c>
      <c r="K20" s="31">
        <f t="shared" si="2"/>
        <v>8</v>
      </c>
      <c r="L20" s="28">
        <f>+L21</f>
        <v>4</v>
      </c>
      <c r="M20" s="29">
        <f>+M21</f>
        <v>4</v>
      </c>
      <c r="N20" s="27">
        <f t="shared" si="8"/>
        <v>1</v>
      </c>
      <c r="O20" s="28">
        <f>+O21</f>
        <v>0</v>
      </c>
      <c r="P20" s="29">
        <f>+P21</f>
        <v>1</v>
      </c>
      <c r="Q20" s="30">
        <f t="shared" si="3"/>
        <v>2</v>
      </c>
      <c r="R20" s="28">
        <f>+R21</f>
        <v>2</v>
      </c>
      <c r="S20" s="30">
        <f>+S21</f>
        <v>0</v>
      </c>
      <c r="T20" s="27">
        <f t="shared" si="4"/>
        <v>0</v>
      </c>
      <c r="U20" s="28">
        <f>+U21</f>
        <v>0</v>
      </c>
      <c r="V20" s="30">
        <f>+V21</f>
        <v>0</v>
      </c>
      <c r="W20" s="31">
        <f t="shared" si="5"/>
        <v>0</v>
      </c>
      <c r="X20" s="28">
        <f>X21</f>
        <v>0</v>
      </c>
      <c r="Y20" s="45">
        <f>Y21</f>
        <v>0</v>
      </c>
      <c r="Z20" s="30">
        <f t="shared" si="6"/>
        <v>1</v>
      </c>
      <c r="AA20" s="28">
        <f>+AA21</f>
        <v>1</v>
      </c>
      <c r="AB20" s="29">
        <f>+AB21</f>
        <v>0</v>
      </c>
      <c r="AC20" s="27">
        <f t="shared" si="7"/>
        <v>0</v>
      </c>
      <c r="AD20" s="28">
        <f>+AD21</f>
        <v>0</v>
      </c>
      <c r="AE20" s="29">
        <f>+AE21</f>
        <v>0</v>
      </c>
    </row>
    <row r="21" spans="1:31" ht="16.5" customHeight="1">
      <c r="A21" s="21" t="s">
        <v>33</v>
      </c>
      <c r="B21" s="22">
        <f>+C21+D21</f>
        <v>41</v>
      </c>
      <c r="C21" s="23">
        <f>+F21+I21+L21+O21+R21+U21+X21+AA21+AD21</f>
        <v>23</v>
      </c>
      <c r="D21" s="24">
        <f>+G21+J21+M21+P21+S21+V21+Y21+AB21+AE21</f>
        <v>18</v>
      </c>
      <c r="E21" s="25">
        <f t="shared" si="0"/>
        <v>26</v>
      </c>
      <c r="F21" s="23">
        <v>15</v>
      </c>
      <c r="G21" s="25">
        <v>11</v>
      </c>
      <c r="H21" s="22">
        <f t="shared" si="1"/>
        <v>3</v>
      </c>
      <c r="I21" s="23">
        <v>1</v>
      </c>
      <c r="J21" s="24">
        <v>2</v>
      </c>
      <c r="K21" s="22">
        <f t="shared" si="2"/>
        <v>8</v>
      </c>
      <c r="L21" s="23">
        <v>4</v>
      </c>
      <c r="M21" s="24">
        <v>4</v>
      </c>
      <c r="N21" s="22">
        <f t="shared" si="8"/>
        <v>1</v>
      </c>
      <c r="O21" s="23">
        <v>0</v>
      </c>
      <c r="P21" s="24">
        <v>1</v>
      </c>
      <c r="Q21" s="25">
        <f t="shared" si="3"/>
        <v>2</v>
      </c>
      <c r="R21" s="23">
        <v>2</v>
      </c>
      <c r="S21" s="25">
        <v>0</v>
      </c>
      <c r="T21" s="22">
        <f t="shared" si="4"/>
        <v>0</v>
      </c>
      <c r="U21" s="23">
        <v>0</v>
      </c>
      <c r="V21" s="25">
        <v>0</v>
      </c>
      <c r="W21" s="53">
        <f t="shared" si="5"/>
        <v>0</v>
      </c>
      <c r="X21" s="23">
        <v>0</v>
      </c>
      <c r="Y21" s="46">
        <v>0</v>
      </c>
      <c r="Z21" s="25">
        <f t="shared" si="6"/>
        <v>1</v>
      </c>
      <c r="AA21" s="23">
        <v>1</v>
      </c>
      <c r="AB21" s="24">
        <v>0</v>
      </c>
      <c r="AC21" s="22">
        <f t="shared" si="7"/>
        <v>0</v>
      </c>
      <c r="AD21" s="23">
        <v>0</v>
      </c>
      <c r="AE21" s="24">
        <v>0</v>
      </c>
    </row>
    <row r="22" spans="1:31" ht="16.5" customHeight="1">
      <c r="A22" s="32" t="s">
        <v>40</v>
      </c>
      <c r="B22" s="27">
        <f>+B23</f>
        <v>31</v>
      </c>
      <c r="C22" s="28">
        <f>C23</f>
        <v>13</v>
      </c>
      <c r="D22" s="29">
        <f>D23</f>
        <v>18</v>
      </c>
      <c r="E22" s="30">
        <f t="shared" si="0"/>
        <v>21</v>
      </c>
      <c r="F22" s="28">
        <f>+F23</f>
        <v>9</v>
      </c>
      <c r="G22" s="30">
        <f>+G23</f>
        <v>12</v>
      </c>
      <c r="H22" s="31">
        <f t="shared" si="1"/>
        <v>3</v>
      </c>
      <c r="I22" s="28">
        <f>+I23</f>
        <v>0</v>
      </c>
      <c r="J22" s="29">
        <f>+J23</f>
        <v>3</v>
      </c>
      <c r="K22" s="31">
        <f t="shared" si="2"/>
        <v>7</v>
      </c>
      <c r="L22" s="28">
        <f>+L23</f>
        <v>4</v>
      </c>
      <c r="M22" s="29">
        <f>+M23</f>
        <v>3</v>
      </c>
      <c r="N22" s="27">
        <f t="shared" si="8"/>
        <v>0</v>
      </c>
      <c r="O22" s="28">
        <f>+O23</f>
        <v>0</v>
      </c>
      <c r="P22" s="29">
        <f>+P23</f>
        <v>0</v>
      </c>
      <c r="Q22" s="30">
        <f t="shared" si="3"/>
        <v>0</v>
      </c>
      <c r="R22" s="28">
        <f>+R23</f>
        <v>0</v>
      </c>
      <c r="S22" s="30">
        <f>+S23</f>
        <v>0</v>
      </c>
      <c r="T22" s="27">
        <f t="shared" si="4"/>
        <v>0</v>
      </c>
      <c r="U22" s="28">
        <f>+U23</f>
        <v>0</v>
      </c>
      <c r="V22" s="30">
        <f>+V23</f>
        <v>0</v>
      </c>
      <c r="W22" s="54">
        <f t="shared" si="5"/>
        <v>0</v>
      </c>
      <c r="X22" s="55">
        <f>X23</f>
        <v>0</v>
      </c>
      <c r="Y22" s="56">
        <f>Y23</f>
        <v>0</v>
      </c>
      <c r="Z22" s="30">
        <f t="shared" si="6"/>
        <v>0</v>
      </c>
      <c r="AA22" s="28">
        <f>+AA23</f>
        <v>0</v>
      </c>
      <c r="AB22" s="29">
        <f>+AB23</f>
        <v>0</v>
      </c>
      <c r="AC22" s="27">
        <f t="shared" si="7"/>
        <v>0</v>
      </c>
      <c r="AD22" s="28">
        <f>+AD23</f>
        <v>0</v>
      </c>
      <c r="AE22" s="29">
        <f>+AE23</f>
        <v>0</v>
      </c>
    </row>
    <row r="23" spans="1:31" ht="16.5" customHeight="1">
      <c r="A23" s="21" t="s">
        <v>35</v>
      </c>
      <c r="B23" s="22">
        <f>+C23+D23</f>
        <v>31</v>
      </c>
      <c r="C23" s="23">
        <f>+F23+I23+L23+O23+R23+U23+X23+AA23+AD23</f>
        <v>13</v>
      </c>
      <c r="D23" s="24">
        <f>+G23+J23+M23+P23+S23+V23+Y23+AB23+AE23</f>
        <v>18</v>
      </c>
      <c r="E23" s="25">
        <f t="shared" si="0"/>
        <v>21</v>
      </c>
      <c r="F23" s="23">
        <v>9</v>
      </c>
      <c r="G23" s="25">
        <v>12</v>
      </c>
      <c r="H23" s="22">
        <f t="shared" si="1"/>
        <v>3</v>
      </c>
      <c r="I23" s="23">
        <v>0</v>
      </c>
      <c r="J23" s="24">
        <v>3</v>
      </c>
      <c r="K23" s="22">
        <f t="shared" si="2"/>
        <v>7</v>
      </c>
      <c r="L23" s="23">
        <v>4</v>
      </c>
      <c r="M23" s="24">
        <v>3</v>
      </c>
      <c r="N23" s="22">
        <f t="shared" si="8"/>
        <v>0</v>
      </c>
      <c r="O23" s="23">
        <v>0</v>
      </c>
      <c r="P23" s="24">
        <v>0</v>
      </c>
      <c r="Q23" s="25">
        <f t="shared" si="3"/>
        <v>0</v>
      </c>
      <c r="R23" s="23">
        <v>0</v>
      </c>
      <c r="S23" s="25">
        <v>0</v>
      </c>
      <c r="T23" s="22">
        <f t="shared" si="4"/>
        <v>0</v>
      </c>
      <c r="U23" s="23">
        <v>0</v>
      </c>
      <c r="V23" s="25">
        <v>0</v>
      </c>
      <c r="W23" s="51">
        <f t="shared" si="5"/>
        <v>0</v>
      </c>
      <c r="X23" s="52">
        <v>0</v>
      </c>
      <c r="Y23" s="43">
        <v>0</v>
      </c>
      <c r="Z23" s="25">
        <f t="shared" si="6"/>
        <v>0</v>
      </c>
      <c r="AA23" s="23">
        <v>0</v>
      </c>
      <c r="AB23" s="24">
        <v>0</v>
      </c>
      <c r="AC23" s="22">
        <f t="shared" si="7"/>
        <v>0</v>
      </c>
      <c r="AD23" s="23">
        <v>0</v>
      </c>
      <c r="AE23" s="24">
        <v>0</v>
      </c>
    </row>
    <row r="24" spans="1:31" ht="16.5" customHeight="1">
      <c r="A24" s="32" t="s">
        <v>37</v>
      </c>
      <c r="B24" s="27">
        <f>+B25</f>
        <v>35</v>
      </c>
      <c r="C24" s="28">
        <f>C25</f>
        <v>24</v>
      </c>
      <c r="D24" s="29">
        <f>D25</f>
        <v>11</v>
      </c>
      <c r="E24" s="30">
        <f t="shared" si="0"/>
        <v>26</v>
      </c>
      <c r="F24" s="28">
        <f>+F25</f>
        <v>17</v>
      </c>
      <c r="G24" s="30">
        <f>+G25</f>
        <v>9</v>
      </c>
      <c r="H24" s="31">
        <f t="shared" si="1"/>
        <v>0</v>
      </c>
      <c r="I24" s="28">
        <v>0</v>
      </c>
      <c r="J24" s="29">
        <f>+J25</f>
        <v>0</v>
      </c>
      <c r="K24" s="31">
        <f t="shared" si="2"/>
        <v>8</v>
      </c>
      <c r="L24" s="28">
        <f>+L25</f>
        <v>6</v>
      </c>
      <c r="M24" s="29">
        <f>+M25</f>
        <v>2</v>
      </c>
      <c r="N24" s="27">
        <f t="shared" si="8"/>
        <v>0</v>
      </c>
      <c r="O24" s="28">
        <f>+O25</f>
        <v>0</v>
      </c>
      <c r="P24" s="29">
        <f>+P25</f>
        <v>0</v>
      </c>
      <c r="Q24" s="30">
        <f t="shared" si="3"/>
        <v>0</v>
      </c>
      <c r="R24" s="28">
        <f>+R25</f>
        <v>0</v>
      </c>
      <c r="S24" s="30">
        <f>+S25</f>
        <v>0</v>
      </c>
      <c r="T24" s="27">
        <f t="shared" si="4"/>
        <v>0</v>
      </c>
      <c r="U24" s="28">
        <f>+U25</f>
        <v>0</v>
      </c>
      <c r="V24" s="30">
        <f>+V25</f>
        <v>0</v>
      </c>
      <c r="W24" s="31">
        <f t="shared" si="5"/>
        <v>0</v>
      </c>
      <c r="X24" s="28">
        <f>X25</f>
        <v>0</v>
      </c>
      <c r="Y24" s="45">
        <f>Y25</f>
        <v>0</v>
      </c>
      <c r="Z24" s="30">
        <f t="shared" si="6"/>
        <v>1</v>
      </c>
      <c r="AA24" s="28">
        <f>+AA25</f>
        <v>1</v>
      </c>
      <c r="AB24" s="29">
        <f>+AB25</f>
        <v>0</v>
      </c>
      <c r="AC24" s="27">
        <f t="shared" si="7"/>
        <v>0</v>
      </c>
      <c r="AD24" s="28">
        <f>+AD25</f>
        <v>0</v>
      </c>
      <c r="AE24" s="29">
        <f>+AE25</f>
        <v>0</v>
      </c>
    </row>
    <row r="25" spans="1:31" ht="16.5" customHeight="1">
      <c r="A25" s="21" t="s">
        <v>37</v>
      </c>
      <c r="B25" s="22">
        <f>+C25+D25</f>
        <v>35</v>
      </c>
      <c r="C25" s="23">
        <f>+F25+I25+L25+O25+R25+U25+X25+AA25+AD25</f>
        <v>24</v>
      </c>
      <c r="D25" s="24">
        <f>+G25+J25+M25+P25+S25+V25+Y25+AB25+AE25</f>
        <v>11</v>
      </c>
      <c r="E25" s="25">
        <f t="shared" si="0"/>
        <v>26</v>
      </c>
      <c r="F25" s="23">
        <v>17</v>
      </c>
      <c r="G25" s="25">
        <v>9</v>
      </c>
      <c r="H25" s="22">
        <f t="shared" si="1"/>
        <v>0</v>
      </c>
      <c r="I25" s="23">
        <v>0</v>
      </c>
      <c r="J25" s="24">
        <v>0</v>
      </c>
      <c r="K25" s="22">
        <f t="shared" si="2"/>
        <v>8</v>
      </c>
      <c r="L25" s="23">
        <v>6</v>
      </c>
      <c r="M25" s="24">
        <v>2</v>
      </c>
      <c r="N25" s="22">
        <f t="shared" si="8"/>
        <v>0</v>
      </c>
      <c r="O25" s="23">
        <v>0</v>
      </c>
      <c r="P25" s="24">
        <v>0</v>
      </c>
      <c r="Q25" s="25">
        <f t="shared" si="3"/>
        <v>0</v>
      </c>
      <c r="R25" s="23">
        <v>0</v>
      </c>
      <c r="S25" s="25">
        <v>0</v>
      </c>
      <c r="T25" s="22">
        <f t="shared" si="4"/>
        <v>0</v>
      </c>
      <c r="U25" s="23">
        <v>0</v>
      </c>
      <c r="V25" s="25">
        <v>0</v>
      </c>
      <c r="W25" s="53">
        <f t="shared" si="5"/>
        <v>0</v>
      </c>
      <c r="X25" s="23">
        <v>0</v>
      </c>
      <c r="Y25" s="46">
        <v>0</v>
      </c>
      <c r="Z25" s="25">
        <f t="shared" si="6"/>
        <v>1</v>
      </c>
      <c r="AA25" s="23">
        <v>1</v>
      </c>
      <c r="AB25" s="24">
        <v>0</v>
      </c>
      <c r="AC25" s="22">
        <f t="shared" si="7"/>
        <v>0</v>
      </c>
      <c r="AD25" s="23">
        <v>0</v>
      </c>
      <c r="AE25" s="24">
        <v>0</v>
      </c>
    </row>
    <row r="26" spans="1:31" ht="16.5" customHeight="1" thickBot="1">
      <c r="A26" s="33"/>
      <c r="B26" s="34"/>
      <c r="C26" s="35"/>
      <c r="D26" s="36"/>
      <c r="E26" s="37"/>
      <c r="F26" s="35"/>
      <c r="G26" s="37"/>
      <c r="H26" s="34"/>
      <c r="I26" s="35"/>
      <c r="J26" s="36"/>
      <c r="K26" s="34"/>
      <c r="L26" s="35"/>
      <c r="M26" s="36"/>
      <c r="N26" s="34"/>
      <c r="O26" s="35"/>
      <c r="P26" s="36"/>
      <c r="Q26" s="37"/>
      <c r="R26" s="35"/>
      <c r="S26" s="37"/>
      <c r="T26" s="34"/>
      <c r="U26" s="35"/>
      <c r="V26" s="36"/>
      <c r="W26" s="57"/>
      <c r="X26" s="35"/>
      <c r="Y26" s="58"/>
      <c r="Z26" s="34"/>
      <c r="AA26" s="35"/>
      <c r="AB26" s="36"/>
      <c r="AC26" s="34"/>
      <c r="AD26" s="35"/>
      <c r="AE26" s="36"/>
    </row>
    <row r="27" spans="1:31" ht="16.5" customHeight="1" thickBot="1">
      <c r="A27" s="9" t="s">
        <v>3</v>
      </c>
      <c r="B27" s="38">
        <f>+C27+D27</f>
        <v>371</v>
      </c>
      <c r="C27" s="10">
        <f>+C7+C9+C12+C14+C18+C20+C22+C24</f>
        <v>207</v>
      </c>
      <c r="D27" s="39">
        <f>+D7+D9+D12+D14+D18+D20+D22+D24</f>
        <v>164</v>
      </c>
      <c r="E27" s="40">
        <f>+F27+G27</f>
        <v>262</v>
      </c>
      <c r="F27" s="41">
        <f>+F7+F9+F12+F14+F18+F20+F22+F24</f>
        <v>149</v>
      </c>
      <c r="G27" s="42">
        <f>+G7+G9+G12+G14+G18+G20+G22+G24</f>
        <v>113</v>
      </c>
      <c r="H27" s="38">
        <f>+I27+J27</f>
        <v>22</v>
      </c>
      <c r="I27" s="10">
        <f>+I7+I9+I12+I14+I18+I20+I22+I24</f>
        <v>6</v>
      </c>
      <c r="J27" s="39">
        <f>+J7+J9+J12+J14+J18+J20+J22+J24</f>
        <v>16</v>
      </c>
      <c r="K27" s="38">
        <f>+L27+M27</f>
        <v>73</v>
      </c>
      <c r="L27" s="10">
        <f>+L7+L9+L12+L14+L18+L20+L22+L24</f>
        <v>43</v>
      </c>
      <c r="M27" s="39">
        <f>+M7+M9+M12+M14+M18+M20+M22+M24</f>
        <v>30</v>
      </c>
      <c r="N27" s="38">
        <f>+O27+P27</f>
        <v>1</v>
      </c>
      <c r="O27" s="10">
        <f>+O7+O9+O12+O14+O18+O20+O22+O24</f>
        <v>0</v>
      </c>
      <c r="P27" s="39">
        <f>+P7+P9+P12+P14+P18+P20+P22+P24</f>
        <v>1</v>
      </c>
      <c r="Q27" s="38">
        <f>+R27+S27</f>
        <v>6</v>
      </c>
      <c r="R27" s="10">
        <f>+R7+R9+R12+R14+R18+R20+R22+R24</f>
        <v>5</v>
      </c>
      <c r="S27" s="39">
        <f>+S7+S9+S12+S14+S18+S20+S22+S24</f>
        <v>1</v>
      </c>
      <c r="T27" s="38">
        <f>+U27+V27</f>
        <v>1</v>
      </c>
      <c r="U27" s="10">
        <f>+U7+U9+U12+U14+U18+U20+U22+U24</f>
        <v>1</v>
      </c>
      <c r="V27" s="39">
        <f>+V7+V9+V12+V14+V18+V20+V22+V24</f>
        <v>0</v>
      </c>
      <c r="W27" s="59">
        <f>X27+Y27</f>
        <v>1</v>
      </c>
      <c r="X27" s="59">
        <f>X7+X9+X12+X14+X18+X20+X22+X24</f>
        <v>0</v>
      </c>
      <c r="Y27" s="59">
        <f>Y7+Y9+Y12+Y14+Y18+Y20+Y22+Y24</f>
        <v>1</v>
      </c>
      <c r="Z27" s="38">
        <f>+AA27+AB27</f>
        <v>4</v>
      </c>
      <c r="AA27" s="10">
        <f>+AA7+AA9+AA12+AA14+AA18+AA20+AA22+AA24</f>
        <v>3</v>
      </c>
      <c r="AB27" s="39">
        <f>+AB7+AB9+AB12+AB14+AB18+AB20+AB22+AB24</f>
        <v>1</v>
      </c>
      <c r="AC27" s="38">
        <f>+AD27+AE27</f>
        <v>1</v>
      </c>
      <c r="AD27" s="10">
        <f>+AD7+AD9+AD12+AD14+AD18+AD20+AD22+AD24</f>
        <v>0</v>
      </c>
      <c r="AE27" s="39">
        <f>+AE7+AE9+AE12+AE14+AE18+AE20+AE22+AE24</f>
        <v>1</v>
      </c>
    </row>
    <row r="28" spans="1:31" ht="15">
      <c r="A28" s="20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spans="1:3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sheetProtection/>
  <mergeCells count="24">
    <mergeCell ref="N4:P4"/>
    <mergeCell ref="Q4:S4"/>
    <mergeCell ref="T4:V4"/>
    <mergeCell ref="W4:Y4"/>
    <mergeCell ref="N5:P5"/>
    <mergeCell ref="Q5:S5"/>
    <mergeCell ref="T5:V5"/>
    <mergeCell ref="W5:Y5"/>
    <mergeCell ref="A2:AE2"/>
    <mergeCell ref="A3:AE3"/>
    <mergeCell ref="B4:D4"/>
    <mergeCell ref="E4:G4"/>
    <mergeCell ref="H4:J4"/>
    <mergeCell ref="K4:M4"/>
    <mergeCell ref="Z5:AB5"/>
    <mergeCell ref="AC5:AE5"/>
    <mergeCell ref="A29:AE29"/>
    <mergeCell ref="A30:AE30"/>
    <mergeCell ref="Z4:AB4"/>
    <mergeCell ref="AC4:AE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R31" sqref="R31"/>
    </sheetView>
  </sheetViews>
  <sheetFormatPr defaultColWidth="11.421875" defaultRowHeight="15"/>
  <cols>
    <col min="1" max="1" width="18.28125" style="0" customWidth="1"/>
    <col min="2" max="31" width="4.57421875" style="0" customWidth="1"/>
    <col min="33" max="33" width="18.57421875" style="0" customWidth="1"/>
  </cols>
  <sheetData>
    <row r="1" spans="1:31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ht="16.5" thickBo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8.75" customHeight="1">
      <c r="A3" s="2" t="s">
        <v>2</v>
      </c>
      <c r="B3" s="68" t="s">
        <v>3</v>
      </c>
      <c r="C3" s="69"/>
      <c r="D3" s="70"/>
      <c r="E3" s="68" t="s">
        <v>47</v>
      </c>
      <c r="F3" s="69"/>
      <c r="G3" s="70"/>
      <c r="H3" s="68" t="s">
        <v>5</v>
      </c>
      <c r="I3" s="69"/>
      <c r="J3" s="70"/>
      <c r="K3" s="68" t="s">
        <v>6</v>
      </c>
      <c r="L3" s="69"/>
      <c r="M3" s="70"/>
      <c r="N3" s="68" t="s">
        <v>7</v>
      </c>
      <c r="O3" s="69"/>
      <c r="P3" s="70"/>
      <c r="Q3" s="68" t="s">
        <v>8</v>
      </c>
      <c r="R3" s="69"/>
      <c r="S3" s="70"/>
      <c r="T3" s="68" t="s">
        <v>9</v>
      </c>
      <c r="U3" s="69"/>
      <c r="V3" s="70"/>
      <c r="W3" s="68" t="s">
        <v>53</v>
      </c>
      <c r="X3" s="69"/>
      <c r="Y3" s="69"/>
      <c r="Z3" s="68" t="s">
        <v>8</v>
      </c>
      <c r="AA3" s="69"/>
      <c r="AB3" s="70"/>
      <c r="AC3" s="68" t="s">
        <v>8</v>
      </c>
      <c r="AD3" s="69"/>
      <c r="AE3" s="70"/>
    </row>
    <row r="4" spans="1:31" ht="18.75" customHeight="1" thickBot="1">
      <c r="A4" s="4" t="s">
        <v>11</v>
      </c>
      <c r="B4" s="71" t="s">
        <v>12</v>
      </c>
      <c r="C4" s="72"/>
      <c r="D4" s="73"/>
      <c r="E4" s="71" t="s">
        <v>49</v>
      </c>
      <c r="F4" s="72"/>
      <c r="G4" s="73"/>
      <c r="H4" s="71" t="s">
        <v>14</v>
      </c>
      <c r="I4" s="72"/>
      <c r="J4" s="73"/>
      <c r="K4" s="71" t="s">
        <v>15</v>
      </c>
      <c r="L4" s="72"/>
      <c r="M4" s="73"/>
      <c r="N4" s="71" t="s">
        <v>16</v>
      </c>
      <c r="O4" s="72"/>
      <c r="P4" s="73"/>
      <c r="Q4" s="71" t="s">
        <v>17</v>
      </c>
      <c r="R4" s="72"/>
      <c r="S4" s="73"/>
      <c r="T4" s="71" t="s">
        <v>50</v>
      </c>
      <c r="U4" s="72"/>
      <c r="V4" s="73"/>
      <c r="W4" s="71" t="s">
        <v>19</v>
      </c>
      <c r="X4" s="72"/>
      <c r="Y4" s="72"/>
      <c r="Z4" s="71" t="s">
        <v>20</v>
      </c>
      <c r="AA4" s="72"/>
      <c r="AB4" s="73"/>
      <c r="AC4" s="71" t="s">
        <v>54</v>
      </c>
      <c r="AD4" s="72"/>
      <c r="AE4" s="73"/>
    </row>
    <row r="5" spans="1:35" ht="18.75" customHeight="1" thickBot="1">
      <c r="A5" s="9"/>
      <c r="B5" s="5" t="s">
        <v>21</v>
      </c>
      <c r="C5" s="10" t="s">
        <v>22</v>
      </c>
      <c r="D5" s="7" t="s">
        <v>23</v>
      </c>
      <c r="E5" s="6" t="s">
        <v>21</v>
      </c>
      <c r="F5" s="10" t="s">
        <v>22</v>
      </c>
      <c r="G5" s="6" t="s">
        <v>23</v>
      </c>
      <c r="H5" s="5" t="s">
        <v>21</v>
      </c>
      <c r="I5" s="10" t="s">
        <v>22</v>
      </c>
      <c r="J5" s="7" t="s">
        <v>23</v>
      </c>
      <c r="K5" s="5" t="s">
        <v>21</v>
      </c>
      <c r="L5" s="10" t="s">
        <v>22</v>
      </c>
      <c r="M5" s="7" t="s">
        <v>23</v>
      </c>
      <c r="N5" s="5" t="s">
        <v>21</v>
      </c>
      <c r="O5" s="10" t="s">
        <v>22</v>
      </c>
      <c r="P5" s="7" t="s">
        <v>23</v>
      </c>
      <c r="Q5" s="6" t="s">
        <v>21</v>
      </c>
      <c r="R5" s="10" t="s">
        <v>22</v>
      </c>
      <c r="S5" s="6" t="s">
        <v>23</v>
      </c>
      <c r="T5" s="5" t="s">
        <v>21</v>
      </c>
      <c r="U5" s="10" t="s">
        <v>22</v>
      </c>
      <c r="V5" s="7" t="s">
        <v>23</v>
      </c>
      <c r="W5" s="6" t="s">
        <v>21</v>
      </c>
      <c r="X5" s="6" t="s">
        <v>22</v>
      </c>
      <c r="Y5" s="59" t="s">
        <v>23</v>
      </c>
      <c r="Z5" s="5" t="s">
        <v>21</v>
      </c>
      <c r="AA5" s="10" t="s">
        <v>22</v>
      </c>
      <c r="AB5" s="7" t="s">
        <v>23</v>
      </c>
      <c r="AC5" s="6" t="s">
        <v>21</v>
      </c>
      <c r="AD5" s="10" t="s">
        <v>22</v>
      </c>
      <c r="AE5" s="7" t="s">
        <v>23</v>
      </c>
      <c r="AG5" s="11"/>
      <c r="AH5" s="11"/>
      <c r="AI5" s="11"/>
    </row>
    <row r="6" spans="1:35" ht="18.75" customHeight="1">
      <c r="A6" s="12" t="s">
        <v>24</v>
      </c>
      <c r="B6" s="13">
        <f>+B7</f>
        <v>70</v>
      </c>
      <c r="C6" s="14">
        <f>+C7</f>
        <v>47</v>
      </c>
      <c r="D6" s="15">
        <f>+D7</f>
        <v>23</v>
      </c>
      <c r="E6" s="16">
        <f aca="true" t="shared" si="0" ref="E6:E24">SUM(F6:G6)</f>
        <v>40</v>
      </c>
      <c r="F6" s="14">
        <f>+F7</f>
        <v>27</v>
      </c>
      <c r="G6" s="17">
        <f>+G7</f>
        <v>13</v>
      </c>
      <c r="H6" s="18">
        <f aca="true" t="shared" si="1" ref="H6:H24">SUM(I6+J6)</f>
        <v>6</v>
      </c>
      <c r="I6" s="14">
        <f>+I7</f>
        <v>2</v>
      </c>
      <c r="J6" s="15">
        <f>+J7</f>
        <v>4</v>
      </c>
      <c r="K6" s="18">
        <f aca="true" t="shared" si="2" ref="K6:K24">SUM(L6+M6)</f>
        <v>21</v>
      </c>
      <c r="L6" s="14">
        <f>+L7</f>
        <v>16</v>
      </c>
      <c r="M6" s="15">
        <f>+M7</f>
        <v>5</v>
      </c>
      <c r="N6" s="13">
        <f>SUM(O6+P6)</f>
        <v>0</v>
      </c>
      <c r="O6" s="14">
        <v>0</v>
      </c>
      <c r="P6" s="15">
        <v>0</v>
      </c>
      <c r="Q6" s="17">
        <f aca="true" t="shared" si="3" ref="Q6:Q24">+R6+S6</f>
        <v>1</v>
      </c>
      <c r="R6" s="14">
        <f>+R7</f>
        <v>1</v>
      </c>
      <c r="S6" s="17">
        <f>+S7</f>
        <v>0</v>
      </c>
      <c r="T6" s="13">
        <f aca="true" t="shared" si="4" ref="T6:T24">+U6+V6</f>
        <v>0</v>
      </c>
      <c r="U6" s="14">
        <f>+U7</f>
        <v>0</v>
      </c>
      <c r="V6" s="15">
        <f>+V7</f>
        <v>0</v>
      </c>
      <c r="W6" s="48">
        <f aca="true" t="shared" si="5" ref="W6:W24">X6+Y6</f>
        <v>2</v>
      </c>
      <c r="X6" s="49">
        <f>X7</f>
        <v>1</v>
      </c>
      <c r="Y6" s="60">
        <f>Y7</f>
        <v>1</v>
      </c>
      <c r="Z6" s="13">
        <f aca="true" t="shared" si="6" ref="Z6:Z24">+AA6+AB6</f>
        <v>0</v>
      </c>
      <c r="AA6" s="14">
        <f>+AA7</f>
        <v>0</v>
      </c>
      <c r="AB6" s="15">
        <f>+AB7</f>
        <v>0</v>
      </c>
      <c r="AC6" s="13">
        <f aca="true" t="shared" si="7" ref="AC6:AC24">+AD6+AE6</f>
        <v>0</v>
      </c>
      <c r="AD6" s="14">
        <f>+AD7</f>
        <v>0</v>
      </c>
      <c r="AE6" s="15">
        <f>+AE7</f>
        <v>0</v>
      </c>
      <c r="AG6" s="20"/>
      <c r="AH6" s="3"/>
      <c r="AI6" s="3"/>
    </row>
    <row r="7" spans="1:35" ht="18.75" customHeight="1">
      <c r="A7" s="21" t="s">
        <v>24</v>
      </c>
      <c r="B7" s="22">
        <f>SUM(C7:D7)</f>
        <v>70</v>
      </c>
      <c r="C7" s="23">
        <f>+F7+I7+L7+O7+R7+U7+X7+AA7+AD7</f>
        <v>47</v>
      </c>
      <c r="D7" s="24">
        <f>+G7+J7+M7+P7+S7+V7+Y7+AB7+AE7</f>
        <v>23</v>
      </c>
      <c r="E7" s="25">
        <f t="shared" si="0"/>
        <v>40</v>
      </c>
      <c r="F7" s="23">
        <v>27</v>
      </c>
      <c r="G7" s="25">
        <v>13</v>
      </c>
      <c r="H7" s="22">
        <f t="shared" si="1"/>
        <v>6</v>
      </c>
      <c r="I7" s="23">
        <v>2</v>
      </c>
      <c r="J7" s="24">
        <v>4</v>
      </c>
      <c r="K7" s="22">
        <f t="shared" si="2"/>
        <v>21</v>
      </c>
      <c r="L7" s="23">
        <v>16</v>
      </c>
      <c r="M7" s="24">
        <v>5</v>
      </c>
      <c r="N7" s="22">
        <f aca="true" t="shared" si="8" ref="N7:N24">+O7+P7</f>
        <v>0</v>
      </c>
      <c r="O7" s="23">
        <v>0</v>
      </c>
      <c r="P7" s="24">
        <v>0</v>
      </c>
      <c r="Q7" s="25">
        <f t="shared" si="3"/>
        <v>1</v>
      </c>
      <c r="R7" s="23">
        <v>1</v>
      </c>
      <c r="S7" s="25">
        <v>0</v>
      </c>
      <c r="T7" s="22">
        <f t="shared" si="4"/>
        <v>0</v>
      </c>
      <c r="U7" s="23">
        <v>0</v>
      </c>
      <c r="V7" s="25">
        <v>0</v>
      </c>
      <c r="W7" s="51">
        <f t="shared" si="5"/>
        <v>2</v>
      </c>
      <c r="X7" s="52">
        <v>1</v>
      </c>
      <c r="Y7" s="61">
        <v>1</v>
      </c>
      <c r="Z7" s="22">
        <f t="shared" si="6"/>
        <v>0</v>
      </c>
      <c r="AA7" s="23">
        <v>0</v>
      </c>
      <c r="AB7" s="24">
        <v>0</v>
      </c>
      <c r="AC7" s="22">
        <f t="shared" si="7"/>
        <v>0</v>
      </c>
      <c r="AD7" s="23">
        <v>0</v>
      </c>
      <c r="AE7" s="43">
        <v>0</v>
      </c>
      <c r="AG7" s="20"/>
      <c r="AH7" s="11"/>
      <c r="AI7" s="11"/>
    </row>
    <row r="8" spans="1:35" ht="18.75" customHeight="1">
      <c r="A8" s="26" t="s">
        <v>26</v>
      </c>
      <c r="B8" s="27">
        <f>SUM(B9:B10)</f>
        <v>60</v>
      </c>
      <c r="C8" s="28">
        <f>C9+C10</f>
        <v>26</v>
      </c>
      <c r="D8" s="29">
        <f>SUM(D9:D10)</f>
        <v>34</v>
      </c>
      <c r="E8" s="30">
        <f t="shared" si="0"/>
        <v>33</v>
      </c>
      <c r="F8" s="28">
        <f>SUM(F9:F10)</f>
        <v>11</v>
      </c>
      <c r="G8" s="30">
        <f>SUM(G9:G10)</f>
        <v>22</v>
      </c>
      <c r="H8" s="31">
        <f t="shared" si="1"/>
        <v>6</v>
      </c>
      <c r="I8" s="28">
        <f>SUM(I9:I10)</f>
        <v>1</v>
      </c>
      <c r="J8" s="29">
        <f>SUM(J9:J10)</f>
        <v>5</v>
      </c>
      <c r="K8" s="31">
        <f t="shared" si="2"/>
        <v>18</v>
      </c>
      <c r="L8" s="28">
        <f>SUM(L9:L10)</f>
        <v>12</v>
      </c>
      <c r="M8" s="29">
        <f>SUM(M9:M10)</f>
        <v>6</v>
      </c>
      <c r="N8" s="27">
        <f t="shared" si="8"/>
        <v>0</v>
      </c>
      <c r="O8" s="28">
        <f>SUM(O9:O10)</f>
        <v>0</v>
      </c>
      <c r="P8" s="29">
        <f>SUM(P9:P10)</f>
        <v>0</v>
      </c>
      <c r="Q8" s="30">
        <f t="shared" si="3"/>
        <v>0</v>
      </c>
      <c r="R8" s="28">
        <f>SUM(R9:R10)</f>
        <v>0</v>
      </c>
      <c r="S8" s="30">
        <f>SUM(S9:S10)</f>
        <v>0</v>
      </c>
      <c r="T8" s="27">
        <f t="shared" si="4"/>
        <v>0</v>
      </c>
      <c r="U8" s="28">
        <f>SUM(U9:U10)</f>
        <v>0</v>
      </c>
      <c r="V8" s="30">
        <f>SUM(V9:V10)</f>
        <v>0</v>
      </c>
      <c r="W8" s="31">
        <f t="shared" si="5"/>
        <v>2</v>
      </c>
      <c r="X8" s="28">
        <f>X9+X10</f>
        <v>2</v>
      </c>
      <c r="Y8" s="62">
        <f>Y9+Y10</f>
        <v>0</v>
      </c>
      <c r="Z8" s="27">
        <f t="shared" si="6"/>
        <v>0</v>
      </c>
      <c r="AA8" s="28">
        <f>SUM(AA9:AA10)</f>
        <v>0</v>
      </c>
      <c r="AB8" s="29">
        <f>SUM(AB9:AB10)</f>
        <v>0</v>
      </c>
      <c r="AC8" s="27">
        <f t="shared" si="7"/>
        <v>1</v>
      </c>
      <c r="AD8" s="28">
        <f>SUM(AD9:AD10)</f>
        <v>0</v>
      </c>
      <c r="AE8" s="45">
        <f>SUM(AE9:AE10)</f>
        <v>1</v>
      </c>
      <c r="AG8" s="20"/>
      <c r="AH8" s="11"/>
      <c r="AI8" s="11"/>
    </row>
    <row r="9" spans="1:35" ht="18.75" customHeight="1">
      <c r="A9" s="21" t="s">
        <v>25</v>
      </c>
      <c r="B9" s="22">
        <f>+C9+D9</f>
        <v>30</v>
      </c>
      <c r="C9" s="23">
        <f>+F9+I9+L9+O9+R9+U9+X9+AA9+AD9</f>
        <v>12</v>
      </c>
      <c r="D9" s="24">
        <f>+G9+J9+M9+P9+S9+V9+Y9+AB9+AE9</f>
        <v>18</v>
      </c>
      <c r="E9" s="25">
        <f t="shared" si="0"/>
        <v>17</v>
      </c>
      <c r="F9" s="23">
        <v>4</v>
      </c>
      <c r="G9" s="25">
        <v>13</v>
      </c>
      <c r="H9" s="22">
        <f t="shared" si="1"/>
        <v>3</v>
      </c>
      <c r="I9" s="23">
        <v>1</v>
      </c>
      <c r="J9" s="24">
        <v>2</v>
      </c>
      <c r="K9" s="22">
        <f t="shared" si="2"/>
        <v>9</v>
      </c>
      <c r="L9" s="23">
        <v>6</v>
      </c>
      <c r="M9" s="24">
        <v>3</v>
      </c>
      <c r="N9" s="22">
        <f t="shared" si="8"/>
        <v>0</v>
      </c>
      <c r="O9" s="23">
        <v>0</v>
      </c>
      <c r="P9" s="24">
        <v>0</v>
      </c>
      <c r="Q9" s="25">
        <f t="shared" si="3"/>
        <v>0</v>
      </c>
      <c r="R9" s="23">
        <v>0</v>
      </c>
      <c r="S9" s="25">
        <v>0</v>
      </c>
      <c r="T9" s="22">
        <f t="shared" si="4"/>
        <v>0</v>
      </c>
      <c r="U9" s="23">
        <v>0</v>
      </c>
      <c r="V9" s="25">
        <v>0</v>
      </c>
      <c r="W9" s="53">
        <f t="shared" si="5"/>
        <v>1</v>
      </c>
      <c r="X9" s="23">
        <v>1</v>
      </c>
      <c r="Y9" s="63">
        <v>0</v>
      </c>
      <c r="Z9" s="22">
        <f t="shared" si="6"/>
        <v>0</v>
      </c>
      <c r="AA9" s="23">
        <v>0</v>
      </c>
      <c r="AB9" s="24">
        <v>0</v>
      </c>
      <c r="AC9" s="22">
        <f t="shared" si="7"/>
        <v>0</v>
      </c>
      <c r="AD9" s="23">
        <v>0</v>
      </c>
      <c r="AE9" s="46">
        <v>0</v>
      </c>
      <c r="AG9" s="20"/>
      <c r="AH9" s="3"/>
      <c r="AI9" s="3"/>
    </row>
    <row r="10" spans="1:35" ht="18.75" customHeight="1">
      <c r="A10" s="21" t="s">
        <v>27</v>
      </c>
      <c r="B10" s="22">
        <f>+C10+D10</f>
        <v>30</v>
      </c>
      <c r="C10" s="23">
        <f>+F10+I10+L10+O10+R10+U10+X10+AA10+AD10</f>
        <v>14</v>
      </c>
      <c r="D10" s="24">
        <f>+G10+J10+M10+P10+S10+V10+Y10+AB10+AE10</f>
        <v>16</v>
      </c>
      <c r="E10" s="25">
        <f t="shared" si="0"/>
        <v>16</v>
      </c>
      <c r="F10" s="23">
        <v>7</v>
      </c>
      <c r="G10" s="25">
        <v>9</v>
      </c>
      <c r="H10" s="22">
        <f t="shared" si="1"/>
        <v>3</v>
      </c>
      <c r="I10" s="23">
        <v>0</v>
      </c>
      <c r="J10" s="24">
        <v>3</v>
      </c>
      <c r="K10" s="22">
        <f t="shared" si="2"/>
        <v>9</v>
      </c>
      <c r="L10" s="23">
        <v>6</v>
      </c>
      <c r="M10" s="24">
        <v>3</v>
      </c>
      <c r="N10" s="22">
        <f t="shared" si="8"/>
        <v>0</v>
      </c>
      <c r="O10" s="23">
        <v>0</v>
      </c>
      <c r="P10" s="24">
        <v>0</v>
      </c>
      <c r="Q10" s="25">
        <f t="shared" si="3"/>
        <v>0</v>
      </c>
      <c r="R10" s="23">
        <v>0</v>
      </c>
      <c r="S10" s="25">
        <v>0</v>
      </c>
      <c r="T10" s="22">
        <f t="shared" si="4"/>
        <v>0</v>
      </c>
      <c r="U10" s="23">
        <v>0</v>
      </c>
      <c r="V10" s="25">
        <v>0</v>
      </c>
      <c r="W10" s="53">
        <f t="shared" si="5"/>
        <v>1</v>
      </c>
      <c r="X10" s="23">
        <v>1</v>
      </c>
      <c r="Y10" s="63">
        <v>0</v>
      </c>
      <c r="Z10" s="22">
        <f t="shared" si="6"/>
        <v>0</v>
      </c>
      <c r="AA10" s="23">
        <v>0</v>
      </c>
      <c r="AB10" s="24">
        <v>0</v>
      </c>
      <c r="AC10" s="22">
        <f t="shared" si="7"/>
        <v>1</v>
      </c>
      <c r="AD10" s="23">
        <v>0</v>
      </c>
      <c r="AE10" s="46">
        <v>1</v>
      </c>
      <c r="AG10" s="20"/>
      <c r="AH10" s="11"/>
      <c r="AI10" s="11"/>
    </row>
    <row r="11" spans="1:35" ht="18.75" customHeight="1">
      <c r="A11" s="32" t="s">
        <v>30</v>
      </c>
      <c r="B11" s="27">
        <f>+B12</f>
        <v>37</v>
      </c>
      <c r="C11" s="28">
        <f>C12</f>
        <v>18</v>
      </c>
      <c r="D11" s="29">
        <f>D12</f>
        <v>19</v>
      </c>
      <c r="E11" s="30">
        <f t="shared" si="0"/>
        <v>21</v>
      </c>
      <c r="F11" s="28">
        <f>+F12</f>
        <v>10</v>
      </c>
      <c r="G11" s="30">
        <f>+G12</f>
        <v>11</v>
      </c>
      <c r="H11" s="31">
        <f t="shared" si="1"/>
        <v>3</v>
      </c>
      <c r="I11" s="28">
        <f>+I12</f>
        <v>2</v>
      </c>
      <c r="J11" s="29">
        <f>+J12</f>
        <v>1</v>
      </c>
      <c r="K11" s="31">
        <f t="shared" si="2"/>
        <v>11</v>
      </c>
      <c r="L11" s="28">
        <f>+L12</f>
        <v>6</v>
      </c>
      <c r="M11" s="29">
        <f>+M12</f>
        <v>5</v>
      </c>
      <c r="N11" s="27">
        <f t="shared" si="8"/>
        <v>0</v>
      </c>
      <c r="O11" s="28">
        <f>+O12</f>
        <v>0</v>
      </c>
      <c r="P11" s="29">
        <f>+P12</f>
        <v>0</v>
      </c>
      <c r="Q11" s="30">
        <f t="shared" si="3"/>
        <v>0</v>
      </c>
      <c r="R11" s="28">
        <f>+R12</f>
        <v>0</v>
      </c>
      <c r="S11" s="30">
        <f>+S12</f>
        <v>0</v>
      </c>
      <c r="T11" s="27">
        <f t="shared" si="4"/>
        <v>0</v>
      </c>
      <c r="U11" s="28">
        <f>+U12</f>
        <v>0</v>
      </c>
      <c r="V11" s="30">
        <f>+V12</f>
        <v>0</v>
      </c>
      <c r="W11" s="54">
        <f t="shared" si="5"/>
        <v>2</v>
      </c>
      <c r="X11" s="55">
        <f>X12</f>
        <v>0</v>
      </c>
      <c r="Y11" s="64">
        <f>Y12</f>
        <v>2</v>
      </c>
      <c r="Z11" s="27">
        <f t="shared" si="6"/>
        <v>0</v>
      </c>
      <c r="AA11" s="28">
        <f>+AA12</f>
        <v>0</v>
      </c>
      <c r="AB11" s="29">
        <f>+AB12</f>
        <v>0</v>
      </c>
      <c r="AC11" s="27">
        <f t="shared" si="7"/>
        <v>0</v>
      </c>
      <c r="AD11" s="28">
        <f>+AD12</f>
        <v>0</v>
      </c>
      <c r="AE11" s="45">
        <f>+AE12</f>
        <v>0</v>
      </c>
      <c r="AG11" s="20"/>
      <c r="AH11" s="3"/>
      <c r="AI11" s="3"/>
    </row>
    <row r="12" spans="1:35" ht="18.75" customHeight="1">
      <c r="A12" s="21" t="s">
        <v>28</v>
      </c>
      <c r="B12" s="22">
        <f>+C12+D12</f>
        <v>37</v>
      </c>
      <c r="C12" s="23">
        <f>+F12+I12+L12+O12+R12+U12+X12+AA12+AD12</f>
        <v>18</v>
      </c>
      <c r="D12" s="24">
        <f>+G12+J12+M12+P12+S12+V12+Y12+AB12+AE12</f>
        <v>19</v>
      </c>
      <c r="E12" s="25">
        <f t="shared" si="0"/>
        <v>21</v>
      </c>
      <c r="F12" s="23">
        <v>10</v>
      </c>
      <c r="G12" s="25">
        <v>11</v>
      </c>
      <c r="H12" s="22">
        <f t="shared" si="1"/>
        <v>3</v>
      </c>
      <c r="I12" s="23">
        <v>2</v>
      </c>
      <c r="J12" s="24">
        <v>1</v>
      </c>
      <c r="K12" s="22">
        <f t="shared" si="2"/>
        <v>11</v>
      </c>
      <c r="L12" s="23">
        <v>6</v>
      </c>
      <c r="M12" s="24">
        <v>5</v>
      </c>
      <c r="N12" s="22">
        <f t="shared" si="8"/>
        <v>0</v>
      </c>
      <c r="O12" s="23">
        <v>0</v>
      </c>
      <c r="P12" s="24">
        <v>0</v>
      </c>
      <c r="Q12" s="25">
        <f t="shared" si="3"/>
        <v>0</v>
      </c>
      <c r="R12" s="23">
        <v>0</v>
      </c>
      <c r="S12" s="25">
        <v>0</v>
      </c>
      <c r="T12" s="22">
        <f t="shared" si="4"/>
        <v>0</v>
      </c>
      <c r="U12" s="23">
        <v>0</v>
      </c>
      <c r="V12" s="25">
        <v>0</v>
      </c>
      <c r="W12" s="51">
        <f t="shared" si="5"/>
        <v>2</v>
      </c>
      <c r="X12" s="52">
        <v>0</v>
      </c>
      <c r="Y12" s="61">
        <v>2</v>
      </c>
      <c r="Z12" s="22">
        <f t="shared" si="6"/>
        <v>0</v>
      </c>
      <c r="AA12" s="23">
        <v>0</v>
      </c>
      <c r="AB12" s="24">
        <v>0</v>
      </c>
      <c r="AC12" s="22">
        <f t="shared" si="7"/>
        <v>0</v>
      </c>
      <c r="AD12" s="23">
        <v>0</v>
      </c>
      <c r="AE12" s="46">
        <v>0</v>
      </c>
      <c r="AG12" s="20"/>
      <c r="AH12" s="11"/>
      <c r="AI12" s="11"/>
    </row>
    <row r="13" spans="1:35" ht="18.75" customHeight="1">
      <c r="A13" s="32" t="s">
        <v>31</v>
      </c>
      <c r="B13" s="27">
        <f>SUM(B14:B16)</f>
        <v>110</v>
      </c>
      <c r="C13" s="28">
        <f>C14+C15+C16</f>
        <v>69</v>
      </c>
      <c r="D13" s="29">
        <f>D14+D15+D16</f>
        <v>41</v>
      </c>
      <c r="E13" s="30">
        <f t="shared" si="0"/>
        <v>65</v>
      </c>
      <c r="F13" s="28">
        <f>SUM(F14:F16)</f>
        <v>42</v>
      </c>
      <c r="G13" s="30">
        <f>SUM(G14:G16)</f>
        <v>23</v>
      </c>
      <c r="H13" s="31">
        <f t="shared" si="1"/>
        <v>9</v>
      </c>
      <c r="I13" s="28">
        <f>SUM(I14:I16)</f>
        <v>4</v>
      </c>
      <c r="J13" s="29">
        <f>SUM(J14:J16)</f>
        <v>5</v>
      </c>
      <c r="K13" s="31">
        <f t="shared" si="2"/>
        <v>33</v>
      </c>
      <c r="L13" s="28">
        <f>SUM(L14:L16)</f>
        <v>22</v>
      </c>
      <c r="M13" s="29">
        <f>SUM(M14:M16)</f>
        <v>11</v>
      </c>
      <c r="N13" s="27">
        <f t="shared" si="8"/>
        <v>1</v>
      </c>
      <c r="O13" s="28">
        <f>SUM(O14:O16)</f>
        <v>1</v>
      </c>
      <c r="P13" s="29">
        <f>SUM(P14:P16)</f>
        <v>0</v>
      </c>
      <c r="Q13" s="30">
        <f t="shared" si="3"/>
        <v>0</v>
      </c>
      <c r="R13" s="28">
        <f>SUM(R14:R16)</f>
        <v>0</v>
      </c>
      <c r="S13" s="30">
        <f>SUM(S14:S16)</f>
        <v>0</v>
      </c>
      <c r="T13" s="27">
        <f t="shared" si="4"/>
        <v>0</v>
      </c>
      <c r="U13" s="28">
        <f>SUM(U14:V16)</f>
        <v>0</v>
      </c>
      <c r="V13" s="30">
        <f>SUM(V14:V16)</f>
        <v>0</v>
      </c>
      <c r="W13" s="31">
        <f t="shared" si="5"/>
        <v>1</v>
      </c>
      <c r="X13" s="28">
        <f>SUM(X14:X16)</f>
        <v>0</v>
      </c>
      <c r="Y13" s="62">
        <f>SUM(Y14:Y16)</f>
        <v>1</v>
      </c>
      <c r="Z13" s="27">
        <f t="shared" si="6"/>
        <v>1</v>
      </c>
      <c r="AA13" s="28">
        <f>SUM(AA14:AA16)</f>
        <v>0</v>
      </c>
      <c r="AB13" s="29">
        <f>SUM(AB14:AB16)</f>
        <v>1</v>
      </c>
      <c r="AC13" s="27">
        <f t="shared" si="7"/>
        <v>0</v>
      </c>
      <c r="AD13" s="28">
        <f>SUM(AD14:AD16)</f>
        <v>0</v>
      </c>
      <c r="AE13" s="45">
        <f>SUM(AE14:AE16)</f>
        <v>0</v>
      </c>
      <c r="AG13" s="20"/>
      <c r="AH13" s="11"/>
      <c r="AI13" s="11"/>
    </row>
    <row r="14" spans="1:35" ht="18.75" customHeight="1">
      <c r="A14" s="21" t="s">
        <v>29</v>
      </c>
      <c r="B14" s="22">
        <f>+C14+D14</f>
        <v>38</v>
      </c>
      <c r="C14" s="23">
        <f aca="true" t="shared" si="9" ref="C14:D16">+F14+I14+L14+O14+R14+U14+X14+AA14+AD14</f>
        <v>27</v>
      </c>
      <c r="D14" s="24">
        <f t="shared" si="9"/>
        <v>11</v>
      </c>
      <c r="E14" s="25">
        <f t="shared" si="0"/>
        <v>23</v>
      </c>
      <c r="F14" s="23">
        <v>17</v>
      </c>
      <c r="G14" s="25">
        <v>6</v>
      </c>
      <c r="H14" s="22">
        <f t="shared" si="1"/>
        <v>3</v>
      </c>
      <c r="I14" s="23">
        <v>2</v>
      </c>
      <c r="J14" s="24">
        <v>1</v>
      </c>
      <c r="K14" s="22">
        <f t="shared" si="2"/>
        <v>11</v>
      </c>
      <c r="L14" s="23">
        <v>7</v>
      </c>
      <c r="M14" s="24">
        <v>4</v>
      </c>
      <c r="N14" s="22">
        <f t="shared" si="8"/>
        <v>1</v>
      </c>
      <c r="O14" s="23">
        <v>1</v>
      </c>
      <c r="P14" s="24">
        <v>0</v>
      </c>
      <c r="Q14" s="25">
        <f t="shared" si="3"/>
        <v>0</v>
      </c>
      <c r="R14" s="23">
        <v>0</v>
      </c>
      <c r="S14" s="25">
        <v>0</v>
      </c>
      <c r="T14" s="22">
        <f t="shared" si="4"/>
        <v>0</v>
      </c>
      <c r="U14" s="23">
        <v>0</v>
      </c>
      <c r="V14" s="25">
        <v>0</v>
      </c>
      <c r="W14" s="53">
        <f t="shared" si="5"/>
        <v>0</v>
      </c>
      <c r="X14" s="23">
        <v>0</v>
      </c>
      <c r="Y14" s="63">
        <v>0</v>
      </c>
      <c r="Z14" s="22">
        <f t="shared" si="6"/>
        <v>0</v>
      </c>
      <c r="AA14" s="23">
        <v>0</v>
      </c>
      <c r="AB14" s="24">
        <v>0</v>
      </c>
      <c r="AC14" s="22">
        <f t="shared" si="7"/>
        <v>0</v>
      </c>
      <c r="AD14" s="23">
        <v>0</v>
      </c>
      <c r="AE14" s="46">
        <v>0</v>
      </c>
      <c r="AG14" s="20"/>
      <c r="AH14" s="11"/>
      <c r="AI14" s="11"/>
    </row>
    <row r="15" spans="1:35" ht="18.75" customHeight="1">
      <c r="A15" s="21" t="s">
        <v>34</v>
      </c>
      <c r="B15" s="22">
        <f>+C15+D15</f>
        <v>27</v>
      </c>
      <c r="C15" s="23">
        <f t="shared" si="9"/>
        <v>9</v>
      </c>
      <c r="D15" s="24">
        <f t="shared" si="9"/>
        <v>18</v>
      </c>
      <c r="E15" s="25">
        <f t="shared" si="0"/>
        <v>16</v>
      </c>
      <c r="F15" s="23">
        <v>5</v>
      </c>
      <c r="G15" s="25">
        <v>11</v>
      </c>
      <c r="H15" s="22">
        <f t="shared" si="1"/>
        <v>2</v>
      </c>
      <c r="I15" s="23">
        <v>0</v>
      </c>
      <c r="J15" s="24">
        <v>2</v>
      </c>
      <c r="K15" s="22">
        <f t="shared" si="2"/>
        <v>9</v>
      </c>
      <c r="L15" s="23">
        <v>4</v>
      </c>
      <c r="M15" s="24">
        <v>5</v>
      </c>
      <c r="N15" s="22">
        <f t="shared" si="8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5">
        <v>0</v>
      </c>
      <c r="W15" s="53">
        <f t="shared" si="5"/>
        <v>0</v>
      </c>
      <c r="X15" s="23">
        <v>0</v>
      </c>
      <c r="Y15" s="63">
        <v>0</v>
      </c>
      <c r="Z15" s="22">
        <f t="shared" si="6"/>
        <v>0</v>
      </c>
      <c r="AA15" s="23">
        <v>0</v>
      </c>
      <c r="AB15" s="24">
        <v>0</v>
      </c>
      <c r="AC15" s="22">
        <f t="shared" si="7"/>
        <v>0</v>
      </c>
      <c r="AD15" s="23">
        <v>0</v>
      </c>
      <c r="AE15" s="46">
        <v>0</v>
      </c>
      <c r="AG15" s="20"/>
      <c r="AH15" s="3"/>
      <c r="AI15" s="3"/>
    </row>
    <row r="16" spans="1:35" ht="18.75" customHeight="1">
      <c r="A16" s="21" t="s">
        <v>36</v>
      </c>
      <c r="B16" s="22">
        <f>+C16+D16</f>
        <v>45</v>
      </c>
      <c r="C16" s="23">
        <f t="shared" si="9"/>
        <v>33</v>
      </c>
      <c r="D16" s="24">
        <f t="shared" si="9"/>
        <v>12</v>
      </c>
      <c r="E16" s="25">
        <f t="shared" si="0"/>
        <v>26</v>
      </c>
      <c r="F16" s="23">
        <v>20</v>
      </c>
      <c r="G16" s="25">
        <v>6</v>
      </c>
      <c r="H16" s="22">
        <f t="shared" si="1"/>
        <v>4</v>
      </c>
      <c r="I16" s="23">
        <v>2</v>
      </c>
      <c r="J16" s="24">
        <v>2</v>
      </c>
      <c r="K16" s="22">
        <f t="shared" si="2"/>
        <v>13</v>
      </c>
      <c r="L16" s="23">
        <v>11</v>
      </c>
      <c r="M16" s="24">
        <v>2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1</v>
      </c>
      <c r="X16" s="23">
        <v>0</v>
      </c>
      <c r="Y16" s="63">
        <v>1</v>
      </c>
      <c r="Z16" s="22">
        <f t="shared" si="6"/>
        <v>1</v>
      </c>
      <c r="AA16" s="23">
        <v>0</v>
      </c>
      <c r="AB16" s="24">
        <v>1</v>
      </c>
      <c r="AC16" s="22">
        <f t="shared" si="7"/>
        <v>0</v>
      </c>
      <c r="AD16" s="23">
        <v>0</v>
      </c>
      <c r="AE16" s="46">
        <v>0</v>
      </c>
      <c r="AG16" s="20"/>
      <c r="AH16" s="11"/>
      <c r="AI16" s="11"/>
    </row>
    <row r="17" spans="1:31" ht="18.75" customHeight="1">
      <c r="A17" s="32" t="s">
        <v>38</v>
      </c>
      <c r="B17" s="27">
        <f>+B18</f>
        <v>37</v>
      </c>
      <c r="C17" s="28">
        <f>C18</f>
        <v>26</v>
      </c>
      <c r="D17" s="29">
        <f>D18</f>
        <v>11</v>
      </c>
      <c r="E17" s="30">
        <f t="shared" si="0"/>
        <v>23</v>
      </c>
      <c r="F17" s="28">
        <f>+F18</f>
        <v>17</v>
      </c>
      <c r="G17" s="30">
        <f>+G18</f>
        <v>6</v>
      </c>
      <c r="H17" s="31">
        <f t="shared" si="1"/>
        <v>3</v>
      </c>
      <c r="I17" s="28">
        <f>+I18</f>
        <v>1</v>
      </c>
      <c r="J17" s="29">
        <f>+J18</f>
        <v>2</v>
      </c>
      <c r="K17" s="31">
        <f t="shared" si="2"/>
        <v>11</v>
      </c>
      <c r="L17" s="28">
        <f>+L18</f>
        <v>8</v>
      </c>
      <c r="M17" s="29">
        <f>+M18</f>
        <v>3</v>
      </c>
      <c r="N17" s="27">
        <f t="shared" si="8"/>
        <v>0</v>
      </c>
      <c r="O17" s="28">
        <f>+O18</f>
        <v>0</v>
      </c>
      <c r="P17" s="29">
        <f>+P18</f>
        <v>0</v>
      </c>
      <c r="Q17" s="30">
        <f t="shared" si="3"/>
        <v>0</v>
      </c>
      <c r="R17" s="28">
        <f>+R18</f>
        <v>0</v>
      </c>
      <c r="S17" s="30">
        <f>+S18</f>
        <v>0</v>
      </c>
      <c r="T17" s="27">
        <f t="shared" si="4"/>
        <v>0</v>
      </c>
      <c r="U17" s="28">
        <f>+U18</f>
        <v>0</v>
      </c>
      <c r="V17" s="30">
        <f>+V18</f>
        <v>0</v>
      </c>
      <c r="W17" s="54">
        <f t="shared" si="5"/>
        <v>0</v>
      </c>
      <c r="X17" s="55">
        <f>X18</f>
        <v>0</v>
      </c>
      <c r="Y17" s="64">
        <f>Y18</f>
        <v>0</v>
      </c>
      <c r="Z17" s="27">
        <f t="shared" si="6"/>
        <v>0</v>
      </c>
      <c r="AA17" s="28">
        <f>+AA18</f>
        <v>0</v>
      </c>
      <c r="AB17" s="29">
        <f>+AB18</f>
        <v>0</v>
      </c>
      <c r="AC17" s="27">
        <f t="shared" si="7"/>
        <v>0</v>
      </c>
      <c r="AD17" s="28">
        <f>+AD18</f>
        <v>0</v>
      </c>
      <c r="AE17" s="45">
        <f>+AE18</f>
        <v>0</v>
      </c>
    </row>
    <row r="18" spans="1:31" ht="18.75" customHeight="1">
      <c r="A18" s="21" t="s">
        <v>32</v>
      </c>
      <c r="B18" s="22">
        <f>+C18+D18</f>
        <v>37</v>
      </c>
      <c r="C18" s="23">
        <f>+F18+I18+L18+O18+R18+U18+X18+AA18+AD18</f>
        <v>26</v>
      </c>
      <c r="D18" s="24">
        <f>+G18+J18+M18+P18+S18+V18+Y18+AB18+AE18</f>
        <v>11</v>
      </c>
      <c r="E18" s="25">
        <f t="shared" si="0"/>
        <v>23</v>
      </c>
      <c r="F18" s="23">
        <v>17</v>
      </c>
      <c r="G18" s="25">
        <v>6</v>
      </c>
      <c r="H18" s="22">
        <f t="shared" si="1"/>
        <v>3</v>
      </c>
      <c r="I18" s="23">
        <v>1</v>
      </c>
      <c r="J18" s="24">
        <v>2</v>
      </c>
      <c r="K18" s="22">
        <f t="shared" si="2"/>
        <v>11</v>
      </c>
      <c r="L18" s="23">
        <v>8</v>
      </c>
      <c r="M18" s="24">
        <v>3</v>
      </c>
      <c r="N18" s="22">
        <f t="shared" si="8"/>
        <v>0</v>
      </c>
      <c r="O18" s="23">
        <v>0</v>
      </c>
      <c r="P18" s="24">
        <v>0</v>
      </c>
      <c r="Q18" s="25">
        <f t="shared" si="3"/>
        <v>0</v>
      </c>
      <c r="R18" s="23">
        <v>0</v>
      </c>
      <c r="S18" s="25">
        <v>0</v>
      </c>
      <c r="T18" s="22">
        <f t="shared" si="4"/>
        <v>0</v>
      </c>
      <c r="U18" s="23">
        <v>0</v>
      </c>
      <c r="V18" s="25">
        <v>0</v>
      </c>
      <c r="W18" s="51">
        <f t="shared" si="5"/>
        <v>0</v>
      </c>
      <c r="X18" s="52">
        <v>0</v>
      </c>
      <c r="Y18" s="61">
        <v>0</v>
      </c>
      <c r="Z18" s="22">
        <f t="shared" si="6"/>
        <v>0</v>
      </c>
      <c r="AA18" s="23">
        <v>0</v>
      </c>
      <c r="AB18" s="24">
        <v>0</v>
      </c>
      <c r="AC18" s="22">
        <f t="shared" si="7"/>
        <v>0</v>
      </c>
      <c r="AD18" s="23">
        <v>0</v>
      </c>
      <c r="AE18" s="24">
        <v>0</v>
      </c>
    </row>
    <row r="19" spans="1:31" ht="18.75" customHeight="1">
      <c r="A19" s="32" t="s">
        <v>39</v>
      </c>
      <c r="B19" s="27">
        <f>+B20</f>
        <v>35</v>
      </c>
      <c r="C19" s="28">
        <f>C20</f>
        <v>14</v>
      </c>
      <c r="D19" s="29">
        <f>D20</f>
        <v>21</v>
      </c>
      <c r="E19" s="30">
        <f t="shared" si="0"/>
        <v>20</v>
      </c>
      <c r="F19" s="28">
        <f>+F20</f>
        <v>9</v>
      </c>
      <c r="G19" s="30">
        <f>+G20</f>
        <v>11</v>
      </c>
      <c r="H19" s="31">
        <f t="shared" si="1"/>
        <v>3</v>
      </c>
      <c r="I19" s="28">
        <f>+I20</f>
        <v>1</v>
      </c>
      <c r="J19" s="29">
        <f>+J20</f>
        <v>2</v>
      </c>
      <c r="K19" s="31">
        <f t="shared" si="2"/>
        <v>11</v>
      </c>
      <c r="L19" s="28">
        <f>+L20</f>
        <v>4</v>
      </c>
      <c r="M19" s="29">
        <f>+M20</f>
        <v>7</v>
      </c>
      <c r="N19" s="27">
        <f t="shared" si="8"/>
        <v>0</v>
      </c>
      <c r="O19" s="28">
        <f>+O20</f>
        <v>0</v>
      </c>
      <c r="P19" s="29">
        <f>+P20</f>
        <v>0</v>
      </c>
      <c r="Q19" s="30">
        <f t="shared" si="3"/>
        <v>0</v>
      </c>
      <c r="R19" s="28">
        <f>+R20</f>
        <v>0</v>
      </c>
      <c r="S19" s="30">
        <f>+S20</f>
        <v>0</v>
      </c>
      <c r="T19" s="27">
        <f t="shared" si="4"/>
        <v>0</v>
      </c>
      <c r="U19" s="28">
        <f>+U20</f>
        <v>0</v>
      </c>
      <c r="V19" s="30">
        <f>+V20</f>
        <v>0</v>
      </c>
      <c r="W19" s="31">
        <f t="shared" si="5"/>
        <v>1</v>
      </c>
      <c r="X19" s="28">
        <f>X20</f>
        <v>0</v>
      </c>
      <c r="Y19" s="62">
        <f>Y20</f>
        <v>1</v>
      </c>
      <c r="Z19" s="27">
        <f t="shared" si="6"/>
        <v>0</v>
      </c>
      <c r="AA19" s="28">
        <f>+AA20</f>
        <v>0</v>
      </c>
      <c r="AB19" s="29">
        <f>+AB20</f>
        <v>0</v>
      </c>
      <c r="AC19" s="27">
        <f t="shared" si="7"/>
        <v>0</v>
      </c>
      <c r="AD19" s="28">
        <f>+AD20</f>
        <v>0</v>
      </c>
      <c r="AE19" s="29">
        <f>+AE20</f>
        <v>0</v>
      </c>
    </row>
    <row r="20" spans="1:31" ht="18.75" customHeight="1">
      <c r="A20" s="21" t="s">
        <v>33</v>
      </c>
      <c r="B20" s="22">
        <f>+C20+D20</f>
        <v>35</v>
      </c>
      <c r="C20" s="23">
        <f>+F20+I20+L20+O20+R20+U20+X20+AA20+AD20</f>
        <v>14</v>
      </c>
      <c r="D20" s="24">
        <f>+G20+J20+M20+P20+S20+V20+Y20+AB20+AE20</f>
        <v>21</v>
      </c>
      <c r="E20" s="25">
        <f t="shared" si="0"/>
        <v>20</v>
      </c>
      <c r="F20" s="23">
        <v>9</v>
      </c>
      <c r="G20" s="25">
        <v>11</v>
      </c>
      <c r="H20" s="22">
        <f t="shared" si="1"/>
        <v>3</v>
      </c>
      <c r="I20" s="23">
        <v>1</v>
      </c>
      <c r="J20" s="24">
        <v>2</v>
      </c>
      <c r="K20" s="22">
        <f t="shared" si="2"/>
        <v>11</v>
      </c>
      <c r="L20" s="23">
        <v>4</v>
      </c>
      <c r="M20" s="24">
        <v>7</v>
      </c>
      <c r="N20" s="22">
        <f t="shared" si="8"/>
        <v>0</v>
      </c>
      <c r="O20" s="23">
        <v>0</v>
      </c>
      <c r="P20" s="24">
        <v>0</v>
      </c>
      <c r="Q20" s="25">
        <f t="shared" si="3"/>
        <v>0</v>
      </c>
      <c r="R20" s="23">
        <v>0</v>
      </c>
      <c r="S20" s="25">
        <v>0</v>
      </c>
      <c r="T20" s="22">
        <f t="shared" si="4"/>
        <v>0</v>
      </c>
      <c r="U20" s="23">
        <v>0</v>
      </c>
      <c r="V20" s="25">
        <v>0</v>
      </c>
      <c r="W20" s="53">
        <f t="shared" si="5"/>
        <v>1</v>
      </c>
      <c r="X20" s="23">
        <v>0</v>
      </c>
      <c r="Y20" s="63">
        <v>1</v>
      </c>
      <c r="Z20" s="22">
        <f t="shared" si="6"/>
        <v>0</v>
      </c>
      <c r="AA20" s="23">
        <v>0</v>
      </c>
      <c r="AB20" s="24">
        <v>0</v>
      </c>
      <c r="AC20" s="22">
        <f t="shared" si="7"/>
        <v>0</v>
      </c>
      <c r="AD20" s="23">
        <v>0</v>
      </c>
      <c r="AE20" s="24">
        <v>0</v>
      </c>
    </row>
    <row r="21" spans="1:31" ht="18.75" customHeight="1">
      <c r="A21" s="32" t="s">
        <v>40</v>
      </c>
      <c r="B21" s="27">
        <f>+B22</f>
        <v>35</v>
      </c>
      <c r="C21" s="28">
        <f>C22</f>
        <v>17</v>
      </c>
      <c r="D21" s="29">
        <f>D22</f>
        <v>18</v>
      </c>
      <c r="E21" s="30">
        <f t="shared" si="0"/>
        <v>22</v>
      </c>
      <c r="F21" s="28">
        <f>+F22</f>
        <v>9</v>
      </c>
      <c r="G21" s="30">
        <f>+G22</f>
        <v>13</v>
      </c>
      <c r="H21" s="31">
        <f t="shared" si="1"/>
        <v>3</v>
      </c>
      <c r="I21" s="28">
        <f>+I22</f>
        <v>1</v>
      </c>
      <c r="J21" s="29">
        <f>+J22</f>
        <v>2</v>
      </c>
      <c r="K21" s="31">
        <f t="shared" si="2"/>
        <v>10</v>
      </c>
      <c r="L21" s="28">
        <f>+L22</f>
        <v>7</v>
      </c>
      <c r="M21" s="29">
        <f>+M22</f>
        <v>3</v>
      </c>
      <c r="N21" s="27">
        <f t="shared" si="8"/>
        <v>0</v>
      </c>
      <c r="O21" s="28">
        <f>+O22</f>
        <v>0</v>
      </c>
      <c r="P21" s="29">
        <f>+P22</f>
        <v>0</v>
      </c>
      <c r="Q21" s="30">
        <f t="shared" si="3"/>
        <v>0</v>
      </c>
      <c r="R21" s="28">
        <f>+R22</f>
        <v>0</v>
      </c>
      <c r="S21" s="30">
        <f>+S22</f>
        <v>0</v>
      </c>
      <c r="T21" s="27">
        <f t="shared" si="4"/>
        <v>0</v>
      </c>
      <c r="U21" s="28">
        <f>+U22</f>
        <v>0</v>
      </c>
      <c r="V21" s="30">
        <f>+V22</f>
        <v>0</v>
      </c>
      <c r="W21" s="54">
        <f t="shared" si="5"/>
        <v>0</v>
      </c>
      <c r="X21" s="55">
        <f>X22</f>
        <v>0</v>
      </c>
      <c r="Y21" s="64">
        <f>Y22</f>
        <v>0</v>
      </c>
      <c r="Z21" s="27">
        <f t="shared" si="6"/>
        <v>0</v>
      </c>
      <c r="AA21" s="28">
        <f>+AA22</f>
        <v>0</v>
      </c>
      <c r="AB21" s="29">
        <f>+AB22</f>
        <v>0</v>
      </c>
      <c r="AC21" s="27">
        <f t="shared" si="7"/>
        <v>0</v>
      </c>
      <c r="AD21" s="28">
        <f>+AD22</f>
        <v>0</v>
      </c>
      <c r="AE21" s="29">
        <f>+AE22</f>
        <v>0</v>
      </c>
    </row>
    <row r="22" spans="1:31" ht="18.75" customHeight="1">
      <c r="A22" s="21" t="s">
        <v>35</v>
      </c>
      <c r="B22" s="22">
        <f>+C22+D22</f>
        <v>35</v>
      </c>
      <c r="C22" s="23">
        <f>+F22+I22+L22+O22+R22+U22+X22+AA22+AD22</f>
        <v>17</v>
      </c>
      <c r="D22" s="24">
        <f>+G22+J22+M22+P22+S22+V22+Y22+AB22+AE22</f>
        <v>18</v>
      </c>
      <c r="E22" s="25">
        <f t="shared" si="0"/>
        <v>22</v>
      </c>
      <c r="F22" s="23">
        <v>9</v>
      </c>
      <c r="G22" s="25">
        <v>13</v>
      </c>
      <c r="H22" s="22">
        <f t="shared" si="1"/>
        <v>3</v>
      </c>
      <c r="I22" s="23">
        <v>1</v>
      </c>
      <c r="J22" s="24">
        <v>2</v>
      </c>
      <c r="K22" s="22">
        <f t="shared" si="2"/>
        <v>10</v>
      </c>
      <c r="L22" s="23">
        <v>7</v>
      </c>
      <c r="M22" s="24">
        <v>3</v>
      </c>
      <c r="N22" s="22">
        <f t="shared" si="8"/>
        <v>0</v>
      </c>
      <c r="O22" s="23">
        <v>0</v>
      </c>
      <c r="P22" s="24">
        <v>0</v>
      </c>
      <c r="Q22" s="25">
        <f t="shared" si="3"/>
        <v>0</v>
      </c>
      <c r="R22" s="23">
        <v>0</v>
      </c>
      <c r="S22" s="25">
        <v>0</v>
      </c>
      <c r="T22" s="22">
        <f t="shared" si="4"/>
        <v>0</v>
      </c>
      <c r="U22" s="23">
        <v>0</v>
      </c>
      <c r="V22" s="25">
        <v>0</v>
      </c>
      <c r="W22" s="51">
        <f t="shared" si="5"/>
        <v>0</v>
      </c>
      <c r="X22" s="52">
        <v>0</v>
      </c>
      <c r="Y22" s="61">
        <v>0</v>
      </c>
      <c r="Z22" s="22">
        <f t="shared" si="6"/>
        <v>0</v>
      </c>
      <c r="AA22" s="23">
        <v>0</v>
      </c>
      <c r="AB22" s="24">
        <v>0</v>
      </c>
      <c r="AC22" s="22">
        <f t="shared" si="7"/>
        <v>0</v>
      </c>
      <c r="AD22" s="23">
        <v>0</v>
      </c>
      <c r="AE22" s="24">
        <v>0</v>
      </c>
    </row>
    <row r="23" spans="1:31" ht="18.75" customHeight="1">
      <c r="A23" s="32" t="s">
        <v>37</v>
      </c>
      <c r="B23" s="27">
        <f>+B24</f>
        <v>38</v>
      </c>
      <c r="C23" s="28">
        <f>C24</f>
        <v>21</v>
      </c>
      <c r="D23" s="29">
        <f>D24</f>
        <v>17</v>
      </c>
      <c r="E23" s="30">
        <f t="shared" si="0"/>
        <v>23</v>
      </c>
      <c r="F23" s="28">
        <f>+F24</f>
        <v>16</v>
      </c>
      <c r="G23" s="30">
        <f>+G24</f>
        <v>7</v>
      </c>
      <c r="H23" s="31">
        <f t="shared" si="1"/>
        <v>3</v>
      </c>
      <c r="I23" s="28">
        <v>0</v>
      </c>
      <c r="J23" s="29">
        <f>+J24</f>
        <v>3</v>
      </c>
      <c r="K23" s="31">
        <f t="shared" si="2"/>
        <v>11</v>
      </c>
      <c r="L23" s="28">
        <f>+L24</f>
        <v>5</v>
      </c>
      <c r="M23" s="29">
        <f>+M24</f>
        <v>6</v>
      </c>
      <c r="N23" s="27">
        <f t="shared" si="8"/>
        <v>0</v>
      </c>
      <c r="O23" s="28">
        <f>+O24</f>
        <v>0</v>
      </c>
      <c r="P23" s="29">
        <f>+P24</f>
        <v>0</v>
      </c>
      <c r="Q23" s="30">
        <f t="shared" si="3"/>
        <v>0</v>
      </c>
      <c r="R23" s="28">
        <f>+R24</f>
        <v>0</v>
      </c>
      <c r="S23" s="30">
        <f>+S24</f>
        <v>0</v>
      </c>
      <c r="T23" s="27">
        <f t="shared" si="4"/>
        <v>0</v>
      </c>
      <c r="U23" s="28">
        <f>+U24</f>
        <v>0</v>
      </c>
      <c r="V23" s="30">
        <f>+V24</f>
        <v>0</v>
      </c>
      <c r="W23" s="31">
        <f t="shared" si="5"/>
        <v>1</v>
      </c>
      <c r="X23" s="28">
        <f>X24</f>
        <v>0</v>
      </c>
      <c r="Y23" s="62">
        <f>Y24</f>
        <v>1</v>
      </c>
      <c r="Z23" s="27">
        <f t="shared" si="6"/>
        <v>0</v>
      </c>
      <c r="AA23" s="28">
        <f>+AA24</f>
        <v>0</v>
      </c>
      <c r="AB23" s="29">
        <f>+AB24</f>
        <v>0</v>
      </c>
      <c r="AC23" s="27">
        <f t="shared" si="7"/>
        <v>0</v>
      </c>
      <c r="AD23" s="28">
        <f>+AD24</f>
        <v>0</v>
      </c>
      <c r="AE23" s="29">
        <f>+AE24</f>
        <v>0</v>
      </c>
    </row>
    <row r="24" spans="1:31" ht="18.75" customHeight="1">
      <c r="A24" s="21" t="s">
        <v>37</v>
      </c>
      <c r="B24" s="22">
        <f>+C24+D24</f>
        <v>38</v>
      </c>
      <c r="C24" s="23">
        <f>+F24+I24+L24+O24+R24+U24+X24+AA24+AD24</f>
        <v>21</v>
      </c>
      <c r="D24" s="24">
        <f>+G24+J24+M24+P24+S24+V24+Y24+AB24+AE24</f>
        <v>17</v>
      </c>
      <c r="E24" s="25">
        <f t="shared" si="0"/>
        <v>23</v>
      </c>
      <c r="F24" s="23">
        <v>16</v>
      </c>
      <c r="G24" s="25">
        <v>7</v>
      </c>
      <c r="H24" s="22">
        <f t="shared" si="1"/>
        <v>3</v>
      </c>
      <c r="I24" s="23">
        <v>0</v>
      </c>
      <c r="J24" s="24">
        <v>3</v>
      </c>
      <c r="K24" s="22">
        <f t="shared" si="2"/>
        <v>11</v>
      </c>
      <c r="L24" s="23">
        <v>5</v>
      </c>
      <c r="M24" s="24">
        <v>6</v>
      </c>
      <c r="N24" s="22">
        <f t="shared" si="8"/>
        <v>0</v>
      </c>
      <c r="O24" s="23">
        <v>0</v>
      </c>
      <c r="P24" s="24">
        <v>0</v>
      </c>
      <c r="Q24" s="25">
        <f t="shared" si="3"/>
        <v>0</v>
      </c>
      <c r="R24" s="23">
        <v>0</v>
      </c>
      <c r="S24" s="25">
        <v>0</v>
      </c>
      <c r="T24" s="22">
        <f t="shared" si="4"/>
        <v>0</v>
      </c>
      <c r="U24" s="23">
        <v>0</v>
      </c>
      <c r="V24" s="25">
        <v>0</v>
      </c>
      <c r="W24" s="53">
        <f t="shared" si="5"/>
        <v>1</v>
      </c>
      <c r="X24" s="23">
        <v>0</v>
      </c>
      <c r="Y24" s="63">
        <v>1</v>
      </c>
      <c r="Z24" s="22">
        <f t="shared" si="6"/>
        <v>0</v>
      </c>
      <c r="AA24" s="23">
        <v>0</v>
      </c>
      <c r="AB24" s="24">
        <v>0</v>
      </c>
      <c r="AC24" s="22">
        <f t="shared" si="7"/>
        <v>0</v>
      </c>
      <c r="AD24" s="23">
        <v>0</v>
      </c>
      <c r="AE24" s="24">
        <v>0</v>
      </c>
    </row>
    <row r="25" spans="1:31" ht="18.75" customHeight="1" thickBot="1">
      <c r="A25" s="33"/>
      <c r="B25" s="34"/>
      <c r="C25" s="35"/>
      <c r="D25" s="36"/>
      <c r="E25" s="37"/>
      <c r="F25" s="35"/>
      <c r="G25" s="37"/>
      <c r="H25" s="34"/>
      <c r="I25" s="35"/>
      <c r="J25" s="36"/>
      <c r="K25" s="34"/>
      <c r="L25" s="35"/>
      <c r="M25" s="36"/>
      <c r="N25" s="34"/>
      <c r="O25" s="35"/>
      <c r="P25" s="36"/>
      <c r="Q25" s="37"/>
      <c r="R25" s="35"/>
      <c r="S25" s="37"/>
      <c r="T25" s="34"/>
      <c r="U25" s="35"/>
      <c r="V25" s="36"/>
      <c r="W25" s="57"/>
      <c r="X25" s="35"/>
      <c r="Y25" s="65"/>
      <c r="Z25" s="34"/>
      <c r="AA25" s="35"/>
      <c r="AB25" s="36"/>
      <c r="AC25" s="34"/>
      <c r="AD25" s="35"/>
      <c r="AE25" s="36"/>
    </row>
    <row r="26" spans="1:31" ht="18.75" customHeight="1" thickBot="1">
      <c r="A26" s="9" t="s">
        <v>3</v>
      </c>
      <c r="B26" s="38">
        <f>+C26+D26</f>
        <v>422</v>
      </c>
      <c r="C26" s="10">
        <f>+C6+C8+C11+C13+C17+C19+C21+C23</f>
        <v>238</v>
      </c>
      <c r="D26" s="39">
        <f>+D6+D8+D11+D13+D17+D19+D21+D23</f>
        <v>184</v>
      </c>
      <c r="E26" s="40">
        <f>+F26+G26</f>
        <v>247</v>
      </c>
      <c r="F26" s="41">
        <f>+F6+F8+F11+F13+F17+F19+F21+F23</f>
        <v>141</v>
      </c>
      <c r="G26" s="42">
        <f>+G6+G8+G11+G13+G17+G19+G21+G23</f>
        <v>106</v>
      </c>
      <c r="H26" s="38">
        <f>+I26+J26</f>
        <v>36</v>
      </c>
      <c r="I26" s="10">
        <f>+I6+I8+I11+I13+I17+I19+I21+I23</f>
        <v>12</v>
      </c>
      <c r="J26" s="39">
        <f>+J6+J8+J11+J13+J17+J19+J21+J23</f>
        <v>24</v>
      </c>
      <c r="K26" s="38">
        <f>+L26+M26</f>
        <v>126</v>
      </c>
      <c r="L26" s="10">
        <f>+L6+L8+L11+L13+L17+L19+L21+L23</f>
        <v>80</v>
      </c>
      <c r="M26" s="39">
        <f>+M6+M8+M11+M13+M17+M19+M21+M23</f>
        <v>46</v>
      </c>
      <c r="N26" s="38">
        <f>+O26+P26</f>
        <v>1</v>
      </c>
      <c r="O26" s="10">
        <f>+O6+O8+O11+O13+O17+O19+O21+O23</f>
        <v>1</v>
      </c>
      <c r="P26" s="39">
        <f>+P6+P8+P11+P13+P17+P19+P21+P23</f>
        <v>0</v>
      </c>
      <c r="Q26" s="38">
        <f>+R26+S26</f>
        <v>1</v>
      </c>
      <c r="R26" s="10">
        <f>+R6+R8+R11+R13+R17+R19+R21+R23</f>
        <v>1</v>
      </c>
      <c r="S26" s="39">
        <f>+S6+S8+S11+S13+S17+S19+S21+S23</f>
        <v>0</v>
      </c>
      <c r="T26" s="38">
        <f>+U26+V26</f>
        <v>0</v>
      </c>
      <c r="U26" s="10">
        <f>+U6+U8+U11+U13+U17+U19+U21+U23</f>
        <v>0</v>
      </c>
      <c r="V26" s="39">
        <f>+V6+V8+V11+V13+V17+V19+V21+V23</f>
        <v>0</v>
      </c>
      <c r="W26" s="59">
        <f>X26+Y26</f>
        <v>9</v>
      </c>
      <c r="X26" s="59">
        <f>X6+X8+X11+X13+X17+X19+X21+X23</f>
        <v>3</v>
      </c>
      <c r="Y26" s="59">
        <f>Y6+Y8+Y11+Y13+Y17+Y19+Y21+Y23</f>
        <v>6</v>
      </c>
      <c r="Z26" s="38">
        <f>+AA26+AB26</f>
        <v>1</v>
      </c>
      <c r="AA26" s="10">
        <f>+AA6+AA8+AA11+AA13+AA17+AA19+AA21+AA23</f>
        <v>0</v>
      </c>
      <c r="AB26" s="39">
        <f>+AB6+AB8+AB11+AB13+AB17+AB19+AB21+AB23</f>
        <v>1</v>
      </c>
      <c r="AC26" s="38">
        <f>+AD26+AE26</f>
        <v>1</v>
      </c>
      <c r="AD26" s="10">
        <f>+AD6+AD8+AD11+AD13+AD17+AD19+AD21+AD23</f>
        <v>0</v>
      </c>
      <c r="AE26" s="39">
        <f>+AE6+AE8+AE11+AE13+AE17+AE19+AE21+AE23</f>
        <v>1</v>
      </c>
    </row>
    <row r="27" spans="1:31" ht="15">
      <c r="A27" s="20" t="s">
        <v>41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</sheetData>
  <sheetProtection/>
  <mergeCells count="24">
    <mergeCell ref="N3:P3"/>
    <mergeCell ref="Q3:S3"/>
    <mergeCell ref="T3:V3"/>
    <mergeCell ref="W3:Y3"/>
    <mergeCell ref="N4:P4"/>
    <mergeCell ref="Q4:S4"/>
    <mergeCell ref="T4:V4"/>
    <mergeCell ref="W4:Y4"/>
    <mergeCell ref="A1:AE1"/>
    <mergeCell ref="A2:AE2"/>
    <mergeCell ref="B3:D3"/>
    <mergeCell ref="E3:G3"/>
    <mergeCell ref="H3:J3"/>
    <mergeCell ref="K3:M3"/>
    <mergeCell ref="Z4:AB4"/>
    <mergeCell ref="AC4:AE4"/>
    <mergeCell ref="A28:AE28"/>
    <mergeCell ref="A29:AE29"/>
    <mergeCell ref="Z3:AB3"/>
    <mergeCell ref="AC3:AE3"/>
    <mergeCell ref="B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T33" sqref="T33"/>
    </sheetView>
  </sheetViews>
  <sheetFormatPr defaultColWidth="11.421875" defaultRowHeight="15"/>
  <cols>
    <col min="1" max="1" width="18.28125" style="0" customWidth="1"/>
    <col min="2" max="31" width="5.140625" style="0" customWidth="1"/>
    <col min="33" max="33" width="18.57421875" style="0" customWidth="1"/>
  </cols>
  <sheetData>
    <row r="1" spans="1:32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1"/>
    </row>
    <row r="2" spans="1:32" ht="16.5" thickBot="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"/>
    </row>
    <row r="3" spans="1:32" ht="18.75" customHeight="1">
      <c r="A3" s="2" t="s">
        <v>2</v>
      </c>
      <c r="B3" s="68" t="s">
        <v>3</v>
      </c>
      <c r="C3" s="69"/>
      <c r="D3" s="70"/>
      <c r="E3" s="68" t="s">
        <v>47</v>
      </c>
      <c r="F3" s="69"/>
      <c r="G3" s="70"/>
      <c r="H3" s="68" t="s">
        <v>5</v>
      </c>
      <c r="I3" s="69"/>
      <c r="J3" s="70"/>
      <c r="K3" s="68" t="s">
        <v>6</v>
      </c>
      <c r="L3" s="69"/>
      <c r="M3" s="70"/>
      <c r="N3" s="68" t="s">
        <v>7</v>
      </c>
      <c r="O3" s="69"/>
      <c r="P3" s="70"/>
      <c r="Q3" s="68" t="s">
        <v>8</v>
      </c>
      <c r="R3" s="69"/>
      <c r="S3" s="70"/>
      <c r="T3" s="68" t="s">
        <v>9</v>
      </c>
      <c r="U3" s="69"/>
      <c r="V3" s="70"/>
      <c r="W3" s="68" t="s">
        <v>53</v>
      </c>
      <c r="X3" s="69"/>
      <c r="Y3" s="69"/>
      <c r="Z3" s="68" t="s">
        <v>8</v>
      </c>
      <c r="AA3" s="69"/>
      <c r="AB3" s="70"/>
      <c r="AC3" s="68" t="s">
        <v>8</v>
      </c>
      <c r="AD3" s="69"/>
      <c r="AE3" s="70"/>
      <c r="AF3" s="1"/>
    </row>
    <row r="4" spans="1:32" ht="18.75" customHeight="1" thickBot="1">
      <c r="A4" s="4" t="s">
        <v>11</v>
      </c>
      <c r="B4" s="71" t="s">
        <v>12</v>
      </c>
      <c r="C4" s="72"/>
      <c r="D4" s="73"/>
      <c r="E4" s="71" t="s">
        <v>49</v>
      </c>
      <c r="F4" s="72"/>
      <c r="G4" s="73"/>
      <c r="H4" s="71" t="s">
        <v>14</v>
      </c>
      <c r="I4" s="72"/>
      <c r="J4" s="73"/>
      <c r="K4" s="71" t="s">
        <v>15</v>
      </c>
      <c r="L4" s="72"/>
      <c r="M4" s="73"/>
      <c r="N4" s="71" t="s">
        <v>16</v>
      </c>
      <c r="O4" s="72"/>
      <c r="P4" s="73"/>
      <c r="Q4" s="71" t="s">
        <v>17</v>
      </c>
      <c r="R4" s="72"/>
      <c r="S4" s="73"/>
      <c r="T4" s="71" t="s">
        <v>50</v>
      </c>
      <c r="U4" s="72"/>
      <c r="V4" s="73"/>
      <c r="W4" s="71" t="s">
        <v>19</v>
      </c>
      <c r="X4" s="72"/>
      <c r="Y4" s="72"/>
      <c r="Z4" s="71" t="s">
        <v>20</v>
      </c>
      <c r="AA4" s="72"/>
      <c r="AB4" s="73"/>
      <c r="AC4" s="71" t="s">
        <v>54</v>
      </c>
      <c r="AD4" s="72"/>
      <c r="AE4" s="73"/>
      <c r="AF4" s="1"/>
    </row>
    <row r="5" spans="1:35" ht="18.75" customHeight="1" thickBot="1">
      <c r="A5" s="9"/>
      <c r="B5" s="5" t="s">
        <v>21</v>
      </c>
      <c r="C5" s="10" t="s">
        <v>22</v>
      </c>
      <c r="D5" s="7" t="s">
        <v>23</v>
      </c>
      <c r="E5" s="6" t="s">
        <v>21</v>
      </c>
      <c r="F5" s="10" t="s">
        <v>22</v>
      </c>
      <c r="G5" s="6" t="s">
        <v>23</v>
      </c>
      <c r="H5" s="5" t="s">
        <v>21</v>
      </c>
      <c r="I5" s="10" t="s">
        <v>22</v>
      </c>
      <c r="J5" s="7" t="s">
        <v>23</v>
      </c>
      <c r="K5" s="5" t="s">
        <v>21</v>
      </c>
      <c r="L5" s="10" t="s">
        <v>22</v>
      </c>
      <c r="M5" s="7" t="s">
        <v>23</v>
      </c>
      <c r="N5" s="5" t="s">
        <v>21</v>
      </c>
      <c r="O5" s="10" t="s">
        <v>22</v>
      </c>
      <c r="P5" s="7" t="s">
        <v>23</v>
      </c>
      <c r="Q5" s="6" t="s">
        <v>21</v>
      </c>
      <c r="R5" s="10" t="s">
        <v>22</v>
      </c>
      <c r="S5" s="6" t="s">
        <v>23</v>
      </c>
      <c r="T5" s="5" t="s">
        <v>21</v>
      </c>
      <c r="U5" s="10" t="s">
        <v>22</v>
      </c>
      <c r="V5" s="7" t="s">
        <v>23</v>
      </c>
      <c r="W5" s="6" t="s">
        <v>21</v>
      </c>
      <c r="X5" s="6" t="s">
        <v>22</v>
      </c>
      <c r="Y5" s="59" t="s">
        <v>23</v>
      </c>
      <c r="Z5" s="5" t="s">
        <v>21</v>
      </c>
      <c r="AA5" s="10" t="s">
        <v>22</v>
      </c>
      <c r="AB5" s="7" t="s">
        <v>23</v>
      </c>
      <c r="AC5" s="6" t="s">
        <v>21</v>
      </c>
      <c r="AD5" s="10" t="s">
        <v>22</v>
      </c>
      <c r="AE5" s="7" t="s">
        <v>23</v>
      </c>
      <c r="AF5" s="1"/>
      <c r="AG5" s="11"/>
      <c r="AH5" s="11"/>
      <c r="AI5" s="11"/>
    </row>
    <row r="6" spans="1:35" ht="18.75" customHeight="1">
      <c r="A6" s="12" t="s">
        <v>24</v>
      </c>
      <c r="B6" s="13">
        <f>+B7</f>
        <v>50</v>
      </c>
      <c r="C6" s="14">
        <f>+C7</f>
        <v>33</v>
      </c>
      <c r="D6" s="15">
        <f>+D7</f>
        <v>17</v>
      </c>
      <c r="E6" s="16">
        <f aca="true" t="shared" si="0" ref="E6:E24">SUM(F6:G6)</f>
        <v>35</v>
      </c>
      <c r="F6" s="14">
        <f>+F7</f>
        <v>25</v>
      </c>
      <c r="G6" s="17">
        <f>+G7</f>
        <v>10</v>
      </c>
      <c r="H6" s="18">
        <f aca="true" t="shared" si="1" ref="H6:H24">SUM(I6+J6)</f>
        <v>4</v>
      </c>
      <c r="I6" s="14">
        <f>+I7</f>
        <v>1</v>
      </c>
      <c r="J6" s="15">
        <f>+J7</f>
        <v>3</v>
      </c>
      <c r="K6" s="18">
        <f aca="true" t="shared" si="2" ref="K6:K24">SUM(L6+M6)</f>
        <v>11</v>
      </c>
      <c r="L6" s="14">
        <f>+L7</f>
        <v>7</v>
      </c>
      <c r="M6" s="15">
        <f>+M7</f>
        <v>4</v>
      </c>
      <c r="N6" s="13">
        <f>SUM(O6+P6)</f>
        <v>0</v>
      </c>
      <c r="O6" s="14">
        <v>0</v>
      </c>
      <c r="P6" s="15">
        <v>0</v>
      </c>
      <c r="Q6" s="17">
        <f aca="true" t="shared" si="3" ref="Q6:Q24">+R6+S6</f>
        <v>0</v>
      </c>
      <c r="R6" s="14">
        <f>+R7</f>
        <v>0</v>
      </c>
      <c r="S6" s="17">
        <f>+S7</f>
        <v>0</v>
      </c>
      <c r="T6" s="13">
        <f aca="true" t="shared" si="4" ref="T6:T24">+U6+V6</f>
        <v>0</v>
      </c>
      <c r="U6" s="14">
        <f>+U7</f>
        <v>0</v>
      </c>
      <c r="V6" s="15">
        <f>+V7</f>
        <v>0</v>
      </c>
      <c r="W6" s="48">
        <f aca="true" t="shared" si="5" ref="W6:W24">X6+Y6</f>
        <v>0</v>
      </c>
      <c r="X6" s="49">
        <f>X7</f>
        <v>0</v>
      </c>
      <c r="Y6" s="60">
        <f>Y7</f>
        <v>0</v>
      </c>
      <c r="Z6" s="13">
        <f aca="true" t="shared" si="6" ref="Z6:Z24">+AA6+AB6</f>
        <v>0</v>
      </c>
      <c r="AA6" s="14">
        <f>+AA7</f>
        <v>0</v>
      </c>
      <c r="AB6" s="15">
        <f>+AB7</f>
        <v>0</v>
      </c>
      <c r="AC6" s="13">
        <f aca="true" t="shared" si="7" ref="AC6:AC24">+AD6+AE6</f>
        <v>0</v>
      </c>
      <c r="AD6" s="14">
        <f>+AD7</f>
        <v>0</v>
      </c>
      <c r="AE6" s="15">
        <f>+AE7</f>
        <v>0</v>
      </c>
      <c r="AF6" s="1"/>
      <c r="AG6" s="20"/>
      <c r="AH6" s="3"/>
      <c r="AI6" s="3"/>
    </row>
    <row r="7" spans="1:35" ht="18.75" customHeight="1">
      <c r="A7" s="21" t="s">
        <v>24</v>
      </c>
      <c r="B7" s="22">
        <f>SUM(C7:D7)</f>
        <v>50</v>
      </c>
      <c r="C7" s="23">
        <f>+F7+I7+L7+O7+R7+U7+X7+AA7+AD7</f>
        <v>33</v>
      </c>
      <c r="D7" s="24">
        <f>+G7+J7+M7+P7+S7+V7+Y7+AB7+AE7</f>
        <v>17</v>
      </c>
      <c r="E7" s="25">
        <f t="shared" si="0"/>
        <v>35</v>
      </c>
      <c r="F7" s="23">
        <v>25</v>
      </c>
      <c r="G7" s="25">
        <v>10</v>
      </c>
      <c r="H7" s="22">
        <f t="shared" si="1"/>
        <v>4</v>
      </c>
      <c r="I7" s="23">
        <v>1</v>
      </c>
      <c r="J7" s="24">
        <v>3</v>
      </c>
      <c r="K7" s="22">
        <f t="shared" si="2"/>
        <v>11</v>
      </c>
      <c r="L7" s="23">
        <v>7</v>
      </c>
      <c r="M7" s="24">
        <v>4</v>
      </c>
      <c r="N7" s="22">
        <f aca="true" t="shared" si="8" ref="N7:N24">+O7+P7</f>
        <v>0</v>
      </c>
      <c r="O7" s="23">
        <v>0</v>
      </c>
      <c r="P7" s="24">
        <v>0</v>
      </c>
      <c r="Q7" s="25">
        <f t="shared" si="3"/>
        <v>0</v>
      </c>
      <c r="R7" s="23">
        <v>0</v>
      </c>
      <c r="S7" s="25">
        <v>0</v>
      </c>
      <c r="T7" s="22">
        <f t="shared" si="4"/>
        <v>0</v>
      </c>
      <c r="U7" s="23">
        <v>0</v>
      </c>
      <c r="V7" s="25">
        <v>0</v>
      </c>
      <c r="W7" s="51">
        <f t="shared" si="5"/>
        <v>0</v>
      </c>
      <c r="X7" s="52">
        <v>0</v>
      </c>
      <c r="Y7" s="61">
        <v>0</v>
      </c>
      <c r="Z7" s="22">
        <f t="shared" si="6"/>
        <v>0</v>
      </c>
      <c r="AA7" s="23">
        <v>0</v>
      </c>
      <c r="AB7" s="24">
        <v>0</v>
      </c>
      <c r="AC7" s="22">
        <f t="shared" si="7"/>
        <v>0</v>
      </c>
      <c r="AD7" s="23">
        <v>0</v>
      </c>
      <c r="AE7" s="43">
        <v>0</v>
      </c>
      <c r="AF7" s="1"/>
      <c r="AG7" s="20"/>
      <c r="AH7" s="11"/>
      <c r="AI7" s="11"/>
    </row>
    <row r="8" spans="1:35" ht="18.75" customHeight="1">
      <c r="A8" s="26" t="s">
        <v>26</v>
      </c>
      <c r="B8" s="27">
        <f>SUM(B9:B10)</f>
        <v>45</v>
      </c>
      <c r="C8" s="28">
        <f>C9+C10</f>
        <v>18</v>
      </c>
      <c r="D8" s="29">
        <f>SUM(D9:D10)</f>
        <v>27</v>
      </c>
      <c r="E8" s="30">
        <f t="shared" si="0"/>
        <v>27</v>
      </c>
      <c r="F8" s="28">
        <f>SUM(F9:F10)</f>
        <v>14</v>
      </c>
      <c r="G8" s="30">
        <f>SUM(G9:G10)</f>
        <v>13</v>
      </c>
      <c r="H8" s="31">
        <f t="shared" si="1"/>
        <v>4</v>
      </c>
      <c r="I8" s="28">
        <f>SUM(I9:I10)</f>
        <v>1</v>
      </c>
      <c r="J8" s="29">
        <f>SUM(J9:J10)</f>
        <v>3</v>
      </c>
      <c r="K8" s="31">
        <f t="shared" si="2"/>
        <v>10</v>
      </c>
      <c r="L8" s="28">
        <f>SUM(L9:L10)</f>
        <v>3</v>
      </c>
      <c r="M8" s="29">
        <f>SUM(M9:M10)</f>
        <v>7</v>
      </c>
      <c r="N8" s="27">
        <f t="shared" si="8"/>
        <v>2</v>
      </c>
      <c r="O8" s="28">
        <f>SUM(O9:O10)</f>
        <v>0</v>
      </c>
      <c r="P8" s="29">
        <f>SUM(P9:P10)</f>
        <v>2</v>
      </c>
      <c r="Q8" s="30">
        <f t="shared" si="3"/>
        <v>1</v>
      </c>
      <c r="R8" s="28">
        <f>SUM(R9:R10)</f>
        <v>0</v>
      </c>
      <c r="S8" s="30">
        <f>SUM(S9:S10)</f>
        <v>1</v>
      </c>
      <c r="T8" s="27">
        <f t="shared" si="4"/>
        <v>0</v>
      </c>
      <c r="U8" s="28">
        <f>SUM(U9:U10)</f>
        <v>0</v>
      </c>
      <c r="V8" s="30">
        <f>SUM(V9:V10)</f>
        <v>0</v>
      </c>
      <c r="W8" s="31">
        <f t="shared" si="5"/>
        <v>1</v>
      </c>
      <c r="X8" s="28">
        <f>X9+X10</f>
        <v>0</v>
      </c>
      <c r="Y8" s="62">
        <f>Y9+Y10</f>
        <v>1</v>
      </c>
      <c r="Z8" s="27">
        <f t="shared" si="6"/>
        <v>0</v>
      </c>
      <c r="AA8" s="28">
        <f>SUM(AA9:AA10)</f>
        <v>0</v>
      </c>
      <c r="AB8" s="29">
        <f>SUM(AB9:AB10)</f>
        <v>0</v>
      </c>
      <c r="AC8" s="27">
        <f t="shared" si="7"/>
        <v>0</v>
      </c>
      <c r="AD8" s="28">
        <f>SUM(AD9:AD10)</f>
        <v>0</v>
      </c>
      <c r="AE8" s="45">
        <f>SUM(AE9:AE10)</f>
        <v>0</v>
      </c>
      <c r="AF8" s="1"/>
      <c r="AG8" s="20"/>
      <c r="AH8" s="11"/>
      <c r="AI8" s="11"/>
    </row>
    <row r="9" spans="1:35" ht="18.75" customHeight="1">
      <c r="A9" s="21" t="s">
        <v>25</v>
      </c>
      <c r="B9" s="22">
        <f>+C9+D9</f>
        <v>23</v>
      </c>
      <c r="C9" s="23">
        <f>+F9+I9+L9+O9+R9+U9+X9+AA9+AD9</f>
        <v>8</v>
      </c>
      <c r="D9" s="24">
        <f>+G9+J9+M9+P9+S9+V9+Y9+AB9+AE9</f>
        <v>15</v>
      </c>
      <c r="E9" s="25">
        <f t="shared" si="0"/>
        <v>14</v>
      </c>
      <c r="F9" s="23">
        <v>7</v>
      </c>
      <c r="G9" s="25">
        <v>7</v>
      </c>
      <c r="H9" s="22">
        <f t="shared" si="1"/>
        <v>2</v>
      </c>
      <c r="I9" s="23">
        <v>0</v>
      </c>
      <c r="J9" s="24">
        <v>2</v>
      </c>
      <c r="K9" s="22">
        <f t="shared" si="2"/>
        <v>5</v>
      </c>
      <c r="L9" s="23">
        <v>1</v>
      </c>
      <c r="M9" s="24">
        <v>4</v>
      </c>
      <c r="N9" s="22">
        <f t="shared" si="8"/>
        <v>1</v>
      </c>
      <c r="O9" s="23">
        <v>0</v>
      </c>
      <c r="P9" s="24">
        <v>1</v>
      </c>
      <c r="Q9" s="25">
        <f t="shared" si="3"/>
        <v>1</v>
      </c>
      <c r="R9" s="23">
        <v>0</v>
      </c>
      <c r="S9" s="25">
        <v>1</v>
      </c>
      <c r="T9" s="22">
        <f t="shared" si="4"/>
        <v>0</v>
      </c>
      <c r="U9" s="23">
        <v>0</v>
      </c>
      <c r="V9" s="25">
        <v>0</v>
      </c>
      <c r="W9" s="53">
        <f t="shared" si="5"/>
        <v>0</v>
      </c>
      <c r="X9" s="23">
        <v>0</v>
      </c>
      <c r="Y9" s="63">
        <v>0</v>
      </c>
      <c r="Z9" s="22">
        <f t="shared" si="6"/>
        <v>0</v>
      </c>
      <c r="AA9" s="23">
        <v>0</v>
      </c>
      <c r="AB9" s="24">
        <v>0</v>
      </c>
      <c r="AC9" s="22">
        <f t="shared" si="7"/>
        <v>0</v>
      </c>
      <c r="AD9" s="23">
        <v>0</v>
      </c>
      <c r="AE9" s="46">
        <v>0</v>
      </c>
      <c r="AF9" s="1"/>
      <c r="AG9" s="20"/>
      <c r="AH9" s="3"/>
      <c r="AI9" s="3"/>
    </row>
    <row r="10" spans="1:35" ht="18.75" customHeight="1">
      <c r="A10" s="21" t="s">
        <v>27</v>
      </c>
      <c r="B10" s="22">
        <f>+C10+D10</f>
        <v>22</v>
      </c>
      <c r="C10" s="23">
        <f>+F10+I10+L10+O10+R10+U10+X10+AA10+AD10</f>
        <v>10</v>
      </c>
      <c r="D10" s="24">
        <f>+G10+J10+M10+P10+S10+V10+Y10+AB10+AE10</f>
        <v>12</v>
      </c>
      <c r="E10" s="25">
        <f t="shared" si="0"/>
        <v>13</v>
      </c>
      <c r="F10" s="23">
        <v>7</v>
      </c>
      <c r="G10" s="25">
        <v>6</v>
      </c>
      <c r="H10" s="22">
        <f t="shared" si="1"/>
        <v>2</v>
      </c>
      <c r="I10" s="23">
        <v>1</v>
      </c>
      <c r="J10" s="24">
        <v>1</v>
      </c>
      <c r="K10" s="22">
        <f t="shared" si="2"/>
        <v>5</v>
      </c>
      <c r="L10" s="23">
        <v>2</v>
      </c>
      <c r="M10" s="24">
        <v>3</v>
      </c>
      <c r="N10" s="22">
        <f t="shared" si="8"/>
        <v>1</v>
      </c>
      <c r="O10" s="23">
        <v>0</v>
      </c>
      <c r="P10" s="24">
        <v>1</v>
      </c>
      <c r="Q10" s="25">
        <f t="shared" si="3"/>
        <v>0</v>
      </c>
      <c r="R10" s="23">
        <v>0</v>
      </c>
      <c r="S10" s="25">
        <v>0</v>
      </c>
      <c r="T10" s="22">
        <f t="shared" si="4"/>
        <v>0</v>
      </c>
      <c r="U10" s="23">
        <v>0</v>
      </c>
      <c r="V10" s="25">
        <v>0</v>
      </c>
      <c r="W10" s="53">
        <f t="shared" si="5"/>
        <v>1</v>
      </c>
      <c r="X10" s="23">
        <v>0</v>
      </c>
      <c r="Y10" s="63">
        <v>1</v>
      </c>
      <c r="Z10" s="22">
        <f t="shared" si="6"/>
        <v>0</v>
      </c>
      <c r="AA10" s="23">
        <v>0</v>
      </c>
      <c r="AB10" s="24">
        <v>0</v>
      </c>
      <c r="AC10" s="22">
        <f t="shared" si="7"/>
        <v>0</v>
      </c>
      <c r="AD10" s="23">
        <v>0</v>
      </c>
      <c r="AE10" s="46">
        <v>0</v>
      </c>
      <c r="AF10" s="1"/>
      <c r="AG10" s="20"/>
      <c r="AH10" s="11"/>
      <c r="AI10" s="11"/>
    </row>
    <row r="11" spans="1:35" ht="18.75" customHeight="1">
      <c r="A11" s="32" t="s">
        <v>30</v>
      </c>
      <c r="B11" s="27">
        <f>+B12</f>
        <v>31</v>
      </c>
      <c r="C11" s="28">
        <f>C12</f>
        <v>13</v>
      </c>
      <c r="D11" s="29">
        <f>D12</f>
        <v>18</v>
      </c>
      <c r="E11" s="30">
        <f t="shared" si="0"/>
        <v>21</v>
      </c>
      <c r="F11" s="28">
        <f>+F12</f>
        <v>11</v>
      </c>
      <c r="G11" s="30">
        <f>+G12</f>
        <v>10</v>
      </c>
      <c r="H11" s="31">
        <f t="shared" si="1"/>
        <v>3</v>
      </c>
      <c r="I11" s="28">
        <f>+I12</f>
        <v>0</v>
      </c>
      <c r="J11" s="29">
        <f>+J12</f>
        <v>3</v>
      </c>
      <c r="K11" s="31">
        <f t="shared" si="2"/>
        <v>7</v>
      </c>
      <c r="L11" s="28">
        <f>+L12</f>
        <v>2</v>
      </c>
      <c r="M11" s="29">
        <f>+M12</f>
        <v>5</v>
      </c>
      <c r="N11" s="27">
        <f t="shared" si="8"/>
        <v>0</v>
      </c>
      <c r="O11" s="28">
        <f>+O12</f>
        <v>0</v>
      </c>
      <c r="P11" s="29">
        <f>+P12</f>
        <v>0</v>
      </c>
      <c r="Q11" s="30">
        <f t="shared" si="3"/>
        <v>0</v>
      </c>
      <c r="R11" s="28">
        <f>+R12</f>
        <v>0</v>
      </c>
      <c r="S11" s="30">
        <f>+S12</f>
        <v>0</v>
      </c>
      <c r="T11" s="27">
        <f t="shared" si="4"/>
        <v>0</v>
      </c>
      <c r="U11" s="28">
        <f>+U12</f>
        <v>0</v>
      </c>
      <c r="V11" s="30">
        <f>+V12</f>
        <v>0</v>
      </c>
      <c r="W11" s="54">
        <f t="shared" si="5"/>
        <v>0</v>
      </c>
      <c r="X11" s="55">
        <f>X12</f>
        <v>0</v>
      </c>
      <c r="Y11" s="64">
        <f>Y12</f>
        <v>0</v>
      </c>
      <c r="Z11" s="27">
        <f t="shared" si="6"/>
        <v>0</v>
      </c>
      <c r="AA11" s="28">
        <f>+AA12</f>
        <v>0</v>
      </c>
      <c r="AB11" s="29">
        <f>+AB12</f>
        <v>0</v>
      </c>
      <c r="AC11" s="27">
        <f t="shared" si="7"/>
        <v>0</v>
      </c>
      <c r="AD11" s="28">
        <f>+AD12</f>
        <v>0</v>
      </c>
      <c r="AE11" s="45">
        <f>+AE12</f>
        <v>0</v>
      </c>
      <c r="AF11" s="1"/>
      <c r="AG11" s="20"/>
      <c r="AH11" s="3"/>
      <c r="AI11" s="3"/>
    </row>
    <row r="12" spans="1:35" ht="18.75" customHeight="1">
      <c r="A12" s="21" t="s">
        <v>28</v>
      </c>
      <c r="B12" s="22">
        <f>+C12+D12</f>
        <v>31</v>
      </c>
      <c r="C12" s="23">
        <f>+F12+I12+L12+O12+R12+U12+X12+AA12+AD12</f>
        <v>13</v>
      </c>
      <c r="D12" s="24">
        <f>+G12+J12+M12+P12+S12+V12+Y12+AB12+AE12</f>
        <v>18</v>
      </c>
      <c r="E12" s="25">
        <f t="shared" si="0"/>
        <v>21</v>
      </c>
      <c r="F12" s="23">
        <v>11</v>
      </c>
      <c r="G12" s="25">
        <v>10</v>
      </c>
      <c r="H12" s="22">
        <f t="shared" si="1"/>
        <v>3</v>
      </c>
      <c r="I12" s="23">
        <v>0</v>
      </c>
      <c r="J12" s="24">
        <v>3</v>
      </c>
      <c r="K12" s="22">
        <f t="shared" si="2"/>
        <v>7</v>
      </c>
      <c r="L12" s="23">
        <v>2</v>
      </c>
      <c r="M12" s="24">
        <v>5</v>
      </c>
      <c r="N12" s="22">
        <f t="shared" si="8"/>
        <v>0</v>
      </c>
      <c r="O12" s="23">
        <v>0</v>
      </c>
      <c r="P12" s="24">
        <v>0</v>
      </c>
      <c r="Q12" s="25">
        <f t="shared" si="3"/>
        <v>0</v>
      </c>
      <c r="R12" s="23">
        <v>0</v>
      </c>
      <c r="S12" s="25">
        <v>0</v>
      </c>
      <c r="T12" s="22">
        <f t="shared" si="4"/>
        <v>0</v>
      </c>
      <c r="U12" s="23">
        <v>0</v>
      </c>
      <c r="V12" s="25">
        <v>0</v>
      </c>
      <c r="W12" s="51">
        <f t="shared" si="5"/>
        <v>0</v>
      </c>
      <c r="X12" s="52">
        <v>0</v>
      </c>
      <c r="Y12" s="61">
        <v>0</v>
      </c>
      <c r="Z12" s="22">
        <f t="shared" si="6"/>
        <v>0</v>
      </c>
      <c r="AA12" s="23">
        <v>0</v>
      </c>
      <c r="AB12" s="24">
        <v>0</v>
      </c>
      <c r="AC12" s="22">
        <f t="shared" si="7"/>
        <v>0</v>
      </c>
      <c r="AD12" s="23">
        <v>0</v>
      </c>
      <c r="AE12" s="46">
        <v>0</v>
      </c>
      <c r="AF12" s="1"/>
      <c r="AG12" s="20"/>
      <c r="AH12" s="11"/>
      <c r="AI12" s="11"/>
    </row>
    <row r="13" spans="1:35" ht="18.75" customHeight="1">
      <c r="A13" s="32" t="s">
        <v>31</v>
      </c>
      <c r="B13" s="27">
        <f>SUM(B14:B16)</f>
        <v>97</v>
      </c>
      <c r="C13" s="28">
        <f>C14+C15+C16</f>
        <v>55</v>
      </c>
      <c r="D13" s="29">
        <f>D14+D15+D16</f>
        <v>42</v>
      </c>
      <c r="E13" s="30">
        <f t="shared" si="0"/>
        <v>66</v>
      </c>
      <c r="F13" s="28">
        <f>SUM(F14:F16)</f>
        <v>39</v>
      </c>
      <c r="G13" s="30">
        <f>SUM(G14:G16)</f>
        <v>27</v>
      </c>
      <c r="H13" s="31">
        <f t="shared" si="1"/>
        <v>9</v>
      </c>
      <c r="I13" s="28">
        <f>SUM(I14:I16)</f>
        <v>3</v>
      </c>
      <c r="J13" s="29">
        <f>SUM(J14:J16)</f>
        <v>6</v>
      </c>
      <c r="K13" s="31">
        <f t="shared" si="2"/>
        <v>22</v>
      </c>
      <c r="L13" s="28">
        <f>SUM(L14:L16)</f>
        <v>13</v>
      </c>
      <c r="M13" s="29">
        <f>SUM(M14:M16)</f>
        <v>9</v>
      </c>
      <c r="N13" s="27">
        <f t="shared" si="8"/>
        <v>0</v>
      </c>
      <c r="O13" s="28">
        <f>SUM(O14:O16)</f>
        <v>0</v>
      </c>
      <c r="P13" s="29">
        <f>SUM(P14:P16)</f>
        <v>0</v>
      </c>
      <c r="Q13" s="30">
        <f t="shared" si="3"/>
        <v>0</v>
      </c>
      <c r="R13" s="28">
        <f>SUM(R14:R16)</f>
        <v>0</v>
      </c>
      <c r="S13" s="30">
        <f>SUM(S14:S16)</f>
        <v>0</v>
      </c>
      <c r="T13" s="27">
        <f t="shared" si="4"/>
        <v>0</v>
      </c>
      <c r="U13" s="28">
        <f>SUM(U14:V16)</f>
        <v>0</v>
      </c>
      <c r="V13" s="30">
        <f>SUM(V14:V16)</f>
        <v>0</v>
      </c>
      <c r="W13" s="31">
        <f t="shared" si="5"/>
        <v>0</v>
      </c>
      <c r="X13" s="28">
        <f>SUM(X14:X16)</f>
        <v>0</v>
      </c>
      <c r="Y13" s="62">
        <f>SUM(Y14:Y16)</f>
        <v>0</v>
      </c>
      <c r="Z13" s="27">
        <f t="shared" si="6"/>
        <v>0</v>
      </c>
      <c r="AA13" s="28">
        <f>SUM(AA14:AA16)</f>
        <v>0</v>
      </c>
      <c r="AB13" s="29">
        <f>SUM(AB14:AB16)</f>
        <v>0</v>
      </c>
      <c r="AC13" s="27">
        <f t="shared" si="7"/>
        <v>0</v>
      </c>
      <c r="AD13" s="28">
        <f>SUM(AD14:AD16)</f>
        <v>0</v>
      </c>
      <c r="AE13" s="45">
        <f>SUM(AE14:AE16)</f>
        <v>0</v>
      </c>
      <c r="AF13" s="1"/>
      <c r="AG13" s="20"/>
      <c r="AH13" s="11"/>
      <c r="AI13" s="11"/>
    </row>
    <row r="14" spans="1:35" ht="18.75" customHeight="1">
      <c r="A14" s="21" t="s">
        <v>29</v>
      </c>
      <c r="B14" s="22">
        <f>+C14+D14</f>
        <v>34</v>
      </c>
      <c r="C14" s="23">
        <f aca="true" t="shared" si="9" ref="C14:D16">+F14+I14+L14+O14+R14+U14+X14+AA14+AD14</f>
        <v>20</v>
      </c>
      <c r="D14" s="24">
        <f t="shared" si="9"/>
        <v>14</v>
      </c>
      <c r="E14" s="25">
        <f t="shared" si="0"/>
        <v>23</v>
      </c>
      <c r="F14" s="23">
        <v>14</v>
      </c>
      <c r="G14" s="25">
        <v>9</v>
      </c>
      <c r="H14" s="22">
        <f t="shared" si="1"/>
        <v>3</v>
      </c>
      <c r="I14" s="23">
        <v>0</v>
      </c>
      <c r="J14" s="24">
        <v>3</v>
      </c>
      <c r="K14" s="22">
        <f t="shared" si="2"/>
        <v>8</v>
      </c>
      <c r="L14" s="23">
        <v>6</v>
      </c>
      <c r="M14" s="24">
        <v>2</v>
      </c>
      <c r="N14" s="22">
        <f t="shared" si="8"/>
        <v>0</v>
      </c>
      <c r="O14" s="23">
        <v>0</v>
      </c>
      <c r="P14" s="24">
        <v>0</v>
      </c>
      <c r="Q14" s="25">
        <f t="shared" si="3"/>
        <v>0</v>
      </c>
      <c r="R14" s="23">
        <v>0</v>
      </c>
      <c r="S14" s="25">
        <v>0</v>
      </c>
      <c r="T14" s="22">
        <f t="shared" si="4"/>
        <v>0</v>
      </c>
      <c r="U14" s="23">
        <v>0</v>
      </c>
      <c r="V14" s="25">
        <v>0</v>
      </c>
      <c r="W14" s="53">
        <f t="shared" si="5"/>
        <v>0</v>
      </c>
      <c r="X14" s="23">
        <v>0</v>
      </c>
      <c r="Y14" s="63">
        <v>0</v>
      </c>
      <c r="Z14" s="22">
        <f t="shared" si="6"/>
        <v>0</v>
      </c>
      <c r="AA14" s="23">
        <v>0</v>
      </c>
      <c r="AB14" s="24">
        <v>0</v>
      </c>
      <c r="AC14" s="22">
        <f t="shared" si="7"/>
        <v>0</v>
      </c>
      <c r="AD14" s="23">
        <v>0</v>
      </c>
      <c r="AE14" s="46">
        <v>0</v>
      </c>
      <c r="AF14" s="1"/>
      <c r="AG14" s="20"/>
      <c r="AH14" s="11"/>
      <c r="AI14" s="11"/>
    </row>
    <row r="15" spans="1:35" ht="18.75" customHeight="1">
      <c r="A15" s="21" t="s">
        <v>34</v>
      </c>
      <c r="B15" s="22">
        <f>+C15+D15</f>
        <v>21</v>
      </c>
      <c r="C15" s="23">
        <f t="shared" si="9"/>
        <v>15</v>
      </c>
      <c r="D15" s="24">
        <f t="shared" si="9"/>
        <v>6</v>
      </c>
      <c r="E15" s="25">
        <f t="shared" si="0"/>
        <v>14</v>
      </c>
      <c r="F15" s="23">
        <v>9</v>
      </c>
      <c r="G15" s="25">
        <v>5</v>
      </c>
      <c r="H15" s="22">
        <f t="shared" si="1"/>
        <v>2</v>
      </c>
      <c r="I15" s="23">
        <v>2</v>
      </c>
      <c r="J15" s="24">
        <v>0</v>
      </c>
      <c r="K15" s="22">
        <f t="shared" si="2"/>
        <v>5</v>
      </c>
      <c r="L15" s="23">
        <v>4</v>
      </c>
      <c r="M15" s="24">
        <v>1</v>
      </c>
      <c r="N15" s="22">
        <f t="shared" si="8"/>
        <v>0</v>
      </c>
      <c r="O15" s="23">
        <v>0</v>
      </c>
      <c r="P15" s="24">
        <v>0</v>
      </c>
      <c r="Q15" s="25">
        <f t="shared" si="3"/>
        <v>0</v>
      </c>
      <c r="R15" s="23">
        <v>0</v>
      </c>
      <c r="S15" s="25">
        <v>0</v>
      </c>
      <c r="T15" s="22">
        <f t="shared" si="4"/>
        <v>0</v>
      </c>
      <c r="U15" s="23">
        <v>0</v>
      </c>
      <c r="V15" s="25">
        <v>0</v>
      </c>
      <c r="W15" s="53">
        <f t="shared" si="5"/>
        <v>0</v>
      </c>
      <c r="X15" s="23">
        <v>0</v>
      </c>
      <c r="Y15" s="63">
        <v>0</v>
      </c>
      <c r="Z15" s="22">
        <f t="shared" si="6"/>
        <v>0</v>
      </c>
      <c r="AA15" s="23">
        <v>0</v>
      </c>
      <c r="AB15" s="24">
        <v>0</v>
      </c>
      <c r="AC15" s="22">
        <f t="shared" si="7"/>
        <v>0</v>
      </c>
      <c r="AD15" s="23">
        <v>0</v>
      </c>
      <c r="AE15" s="46">
        <v>0</v>
      </c>
      <c r="AF15" s="1"/>
      <c r="AG15" s="20"/>
      <c r="AH15" s="3"/>
      <c r="AI15" s="3"/>
    </row>
    <row r="16" spans="1:35" ht="18.75" customHeight="1">
      <c r="A16" s="21" t="s">
        <v>36</v>
      </c>
      <c r="B16" s="22">
        <f>+C16+D16</f>
        <v>42</v>
      </c>
      <c r="C16" s="23">
        <f t="shared" si="9"/>
        <v>20</v>
      </c>
      <c r="D16" s="24">
        <f t="shared" si="9"/>
        <v>22</v>
      </c>
      <c r="E16" s="25">
        <f t="shared" si="0"/>
        <v>29</v>
      </c>
      <c r="F16" s="23">
        <v>16</v>
      </c>
      <c r="G16" s="25">
        <v>13</v>
      </c>
      <c r="H16" s="22">
        <f t="shared" si="1"/>
        <v>4</v>
      </c>
      <c r="I16" s="23">
        <v>1</v>
      </c>
      <c r="J16" s="24">
        <v>3</v>
      </c>
      <c r="K16" s="22">
        <f t="shared" si="2"/>
        <v>9</v>
      </c>
      <c r="L16" s="23">
        <v>3</v>
      </c>
      <c r="M16" s="24">
        <v>6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0</v>
      </c>
      <c r="X16" s="23">
        <v>0</v>
      </c>
      <c r="Y16" s="63">
        <v>0</v>
      </c>
      <c r="Z16" s="22">
        <f t="shared" si="6"/>
        <v>0</v>
      </c>
      <c r="AA16" s="23">
        <v>0</v>
      </c>
      <c r="AB16" s="24">
        <v>0</v>
      </c>
      <c r="AC16" s="22">
        <f t="shared" si="7"/>
        <v>0</v>
      </c>
      <c r="AD16" s="23">
        <v>0</v>
      </c>
      <c r="AE16" s="46">
        <v>0</v>
      </c>
      <c r="AF16" s="1"/>
      <c r="AG16" s="20"/>
      <c r="AH16" s="11"/>
      <c r="AI16" s="11"/>
    </row>
    <row r="17" spans="1:32" ht="18.75" customHeight="1">
      <c r="A17" s="32" t="s">
        <v>38</v>
      </c>
      <c r="B17" s="27">
        <f>+B18</f>
        <v>38</v>
      </c>
      <c r="C17" s="28">
        <f>C18</f>
        <v>17</v>
      </c>
      <c r="D17" s="29">
        <f>D18</f>
        <v>21</v>
      </c>
      <c r="E17" s="30">
        <f t="shared" si="0"/>
        <v>27</v>
      </c>
      <c r="F17" s="28">
        <f>+F18</f>
        <v>12</v>
      </c>
      <c r="G17" s="30">
        <f>+G18</f>
        <v>15</v>
      </c>
      <c r="H17" s="31">
        <f t="shared" si="1"/>
        <v>3</v>
      </c>
      <c r="I17" s="28">
        <f>+I18</f>
        <v>2</v>
      </c>
      <c r="J17" s="29">
        <f>+J18</f>
        <v>1</v>
      </c>
      <c r="K17" s="31">
        <f t="shared" si="2"/>
        <v>8</v>
      </c>
      <c r="L17" s="28">
        <f>+L18</f>
        <v>3</v>
      </c>
      <c r="M17" s="29">
        <f>+M18</f>
        <v>5</v>
      </c>
      <c r="N17" s="27">
        <f t="shared" si="8"/>
        <v>0</v>
      </c>
      <c r="O17" s="28">
        <f>+O18</f>
        <v>0</v>
      </c>
      <c r="P17" s="29">
        <f>+P18</f>
        <v>0</v>
      </c>
      <c r="Q17" s="30">
        <f t="shared" si="3"/>
        <v>0</v>
      </c>
      <c r="R17" s="28">
        <f>+R18</f>
        <v>0</v>
      </c>
      <c r="S17" s="30">
        <f>+S18</f>
        <v>0</v>
      </c>
      <c r="T17" s="27">
        <f t="shared" si="4"/>
        <v>0</v>
      </c>
      <c r="U17" s="28">
        <f>+U18</f>
        <v>0</v>
      </c>
      <c r="V17" s="30">
        <f>+V18</f>
        <v>0</v>
      </c>
      <c r="W17" s="54">
        <f t="shared" si="5"/>
        <v>0</v>
      </c>
      <c r="X17" s="55">
        <f>X18</f>
        <v>0</v>
      </c>
      <c r="Y17" s="64">
        <f>Y18</f>
        <v>0</v>
      </c>
      <c r="Z17" s="27">
        <f t="shared" si="6"/>
        <v>0</v>
      </c>
      <c r="AA17" s="28">
        <f>+AA18</f>
        <v>0</v>
      </c>
      <c r="AB17" s="29">
        <f>+AB18</f>
        <v>0</v>
      </c>
      <c r="AC17" s="27">
        <f t="shared" si="7"/>
        <v>0</v>
      </c>
      <c r="AD17" s="28">
        <f>+AD18</f>
        <v>0</v>
      </c>
      <c r="AE17" s="45">
        <f>+AE18</f>
        <v>0</v>
      </c>
      <c r="AF17" s="1"/>
    </row>
    <row r="18" spans="1:32" ht="18.75" customHeight="1">
      <c r="A18" s="21" t="s">
        <v>32</v>
      </c>
      <c r="B18" s="22">
        <f>+C18+D18</f>
        <v>38</v>
      </c>
      <c r="C18" s="23">
        <f>+F18+I18+L18+O18+R18+U18+X18+AA18+AD18</f>
        <v>17</v>
      </c>
      <c r="D18" s="24">
        <f>+G18+J18+M18+P18+S18+V18+Y18+AB18+AE18</f>
        <v>21</v>
      </c>
      <c r="E18" s="25">
        <f t="shared" si="0"/>
        <v>27</v>
      </c>
      <c r="F18" s="23">
        <v>12</v>
      </c>
      <c r="G18" s="25">
        <v>15</v>
      </c>
      <c r="H18" s="22">
        <f t="shared" si="1"/>
        <v>3</v>
      </c>
      <c r="I18" s="23">
        <v>2</v>
      </c>
      <c r="J18" s="24">
        <v>1</v>
      </c>
      <c r="K18" s="22">
        <f t="shared" si="2"/>
        <v>8</v>
      </c>
      <c r="L18" s="23">
        <v>3</v>
      </c>
      <c r="M18" s="24">
        <v>5</v>
      </c>
      <c r="N18" s="22">
        <f t="shared" si="8"/>
        <v>0</v>
      </c>
      <c r="O18" s="23">
        <v>0</v>
      </c>
      <c r="P18" s="24">
        <v>0</v>
      </c>
      <c r="Q18" s="25">
        <f t="shared" si="3"/>
        <v>0</v>
      </c>
      <c r="R18" s="23">
        <v>0</v>
      </c>
      <c r="S18" s="25">
        <v>0</v>
      </c>
      <c r="T18" s="22">
        <f t="shared" si="4"/>
        <v>0</v>
      </c>
      <c r="U18" s="23">
        <v>0</v>
      </c>
      <c r="V18" s="25">
        <v>0</v>
      </c>
      <c r="W18" s="51">
        <f t="shared" si="5"/>
        <v>0</v>
      </c>
      <c r="X18" s="52">
        <v>0</v>
      </c>
      <c r="Y18" s="61">
        <v>0</v>
      </c>
      <c r="Z18" s="22">
        <f t="shared" si="6"/>
        <v>0</v>
      </c>
      <c r="AA18" s="23">
        <v>0</v>
      </c>
      <c r="AB18" s="24">
        <v>0</v>
      </c>
      <c r="AC18" s="22">
        <f t="shared" si="7"/>
        <v>0</v>
      </c>
      <c r="AD18" s="23">
        <v>0</v>
      </c>
      <c r="AE18" s="24">
        <v>0</v>
      </c>
      <c r="AF18" s="1"/>
    </row>
    <row r="19" spans="1:32" ht="18.75" customHeight="1">
      <c r="A19" s="32" t="s">
        <v>39</v>
      </c>
      <c r="B19" s="27">
        <f>+B20</f>
        <v>36</v>
      </c>
      <c r="C19" s="28">
        <f>C20</f>
        <v>18</v>
      </c>
      <c r="D19" s="29">
        <f>D20</f>
        <v>18</v>
      </c>
      <c r="E19" s="30">
        <f t="shared" si="0"/>
        <v>23</v>
      </c>
      <c r="F19" s="28">
        <f>+F20</f>
        <v>11</v>
      </c>
      <c r="G19" s="30">
        <f>+G20</f>
        <v>12</v>
      </c>
      <c r="H19" s="31">
        <f t="shared" si="1"/>
        <v>3</v>
      </c>
      <c r="I19" s="28">
        <f>+I20</f>
        <v>1</v>
      </c>
      <c r="J19" s="29">
        <f>+J20</f>
        <v>2</v>
      </c>
      <c r="K19" s="31">
        <f t="shared" si="2"/>
        <v>8</v>
      </c>
      <c r="L19" s="28">
        <f>+L20</f>
        <v>5</v>
      </c>
      <c r="M19" s="29">
        <f>+M20</f>
        <v>3</v>
      </c>
      <c r="N19" s="27">
        <f t="shared" si="8"/>
        <v>0</v>
      </c>
      <c r="O19" s="28">
        <f>+O20</f>
        <v>0</v>
      </c>
      <c r="P19" s="29">
        <f>+P20</f>
        <v>0</v>
      </c>
      <c r="Q19" s="30">
        <f t="shared" si="3"/>
        <v>1</v>
      </c>
      <c r="R19" s="28">
        <f>+R20</f>
        <v>0</v>
      </c>
      <c r="S19" s="30">
        <f>+S20</f>
        <v>1</v>
      </c>
      <c r="T19" s="27">
        <f t="shared" si="4"/>
        <v>0</v>
      </c>
      <c r="U19" s="28">
        <f>+U20</f>
        <v>0</v>
      </c>
      <c r="V19" s="30">
        <f>+V20</f>
        <v>0</v>
      </c>
      <c r="W19" s="31">
        <f t="shared" si="5"/>
        <v>1</v>
      </c>
      <c r="X19" s="28">
        <f>X20</f>
        <v>1</v>
      </c>
      <c r="Y19" s="62">
        <f>Y20</f>
        <v>0</v>
      </c>
      <c r="Z19" s="27">
        <f t="shared" si="6"/>
        <v>0</v>
      </c>
      <c r="AA19" s="28">
        <f>+AA20</f>
        <v>0</v>
      </c>
      <c r="AB19" s="29">
        <f>+AB20</f>
        <v>0</v>
      </c>
      <c r="AC19" s="27">
        <f t="shared" si="7"/>
        <v>0</v>
      </c>
      <c r="AD19" s="28">
        <f>+AD20</f>
        <v>0</v>
      </c>
      <c r="AE19" s="29">
        <f>+AE20</f>
        <v>0</v>
      </c>
      <c r="AF19" s="1"/>
    </row>
    <row r="20" spans="1:32" ht="18.75" customHeight="1">
      <c r="A20" s="21" t="s">
        <v>33</v>
      </c>
      <c r="B20" s="22">
        <f>+C20+D20</f>
        <v>36</v>
      </c>
      <c r="C20" s="23">
        <f>+F20+I20+L20+O20+R20+U20+X20+AA20+AD20</f>
        <v>18</v>
      </c>
      <c r="D20" s="24">
        <f>+G20+J20+M20+P20+S20+V20+Y20+AB20+AE20</f>
        <v>18</v>
      </c>
      <c r="E20" s="25">
        <f t="shared" si="0"/>
        <v>23</v>
      </c>
      <c r="F20" s="23">
        <v>11</v>
      </c>
      <c r="G20" s="25">
        <v>12</v>
      </c>
      <c r="H20" s="22">
        <f t="shared" si="1"/>
        <v>3</v>
      </c>
      <c r="I20" s="23">
        <v>1</v>
      </c>
      <c r="J20" s="24">
        <v>2</v>
      </c>
      <c r="K20" s="22">
        <f t="shared" si="2"/>
        <v>8</v>
      </c>
      <c r="L20" s="23">
        <v>5</v>
      </c>
      <c r="M20" s="24">
        <v>3</v>
      </c>
      <c r="N20" s="22">
        <f t="shared" si="8"/>
        <v>0</v>
      </c>
      <c r="O20" s="23">
        <v>0</v>
      </c>
      <c r="P20" s="24">
        <v>0</v>
      </c>
      <c r="Q20" s="25">
        <f t="shared" si="3"/>
        <v>1</v>
      </c>
      <c r="R20" s="23">
        <v>0</v>
      </c>
      <c r="S20" s="25">
        <v>1</v>
      </c>
      <c r="T20" s="22">
        <f t="shared" si="4"/>
        <v>0</v>
      </c>
      <c r="U20" s="23">
        <v>0</v>
      </c>
      <c r="V20" s="25">
        <v>0</v>
      </c>
      <c r="W20" s="53">
        <f t="shared" si="5"/>
        <v>1</v>
      </c>
      <c r="X20" s="23">
        <v>1</v>
      </c>
      <c r="Y20" s="63">
        <v>0</v>
      </c>
      <c r="Z20" s="22">
        <f t="shared" si="6"/>
        <v>0</v>
      </c>
      <c r="AA20" s="23">
        <v>0</v>
      </c>
      <c r="AB20" s="24">
        <v>0</v>
      </c>
      <c r="AC20" s="22">
        <f t="shared" si="7"/>
        <v>0</v>
      </c>
      <c r="AD20" s="23">
        <v>0</v>
      </c>
      <c r="AE20" s="24">
        <v>0</v>
      </c>
      <c r="AF20" s="1"/>
    </row>
    <row r="21" spans="1:32" ht="18.75" customHeight="1">
      <c r="A21" s="32" t="s">
        <v>40</v>
      </c>
      <c r="B21" s="27">
        <f>+B22</f>
        <v>32</v>
      </c>
      <c r="C21" s="28">
        <f>C22</f>
        <v>11</v>
      </c>
      <c r="D21" s="29">
        <f>D22</f>
        <v>21</v>
      </c>
      <c r="E21" s="30">
        <f t="shared" si="0"/>
        <v>22</v>
      </c>
      <c r="F21" s="28">
        <f>+F22</f>
        <v>9</v>
      </c>
      <c r="G21" s="30">
        <f>+G22</f>
        <v>13</v>
      </c>
      <c r="H21" s="31">
        <f t="shared" si="1"/>
        <v>3</v>
      </c>
      <c r="I21" s="28">
        <f>+I22</f>
        <v>0</v>
      </c>
      <c r="J21" s="29">
        <f>+J22</f>
        <v>3</v>
      </c>
      <c r="K21" s="31">
        <f t="shared" si="2"/>
        <v>7</v>
      </c>
      <c r="L21" s="28">
        <f>+L22</f>
        <v>2</v>
      </c>
      <c r="M21" s="29">
        <f>+M22</f>
        <v>5</v>
      </c>
      <c r="N21" s="27">
        <f t="shared" si="8"/>
        <v>0</v>
      </c>
      <c r="O21" s="28">
        <f>+O22</f>
        <v>0</v>
      </c>
      <c r="P21" s="29">
        <f>+P22</f>
        <v>0</v>
      </c>
      <c r="Q21" s="30">
        <f t="shared" si="3"/>
        <v>0</v>
      </c>
      <c r="R21" s="28">
        <f>+R22</f>
        <v>0</v>
      </c>
      <c r="S21" s="30">
        <f>+S22</f>
        <v>0</v>
      </c>
      <c r="T21" s="27">
        <f t="shared" si="4"/>
        <v>0</v>
      </c>
      <c r="U21" s="28">
        <f>+U22</f>
        <v>0</v>
      </c>
      <c r="V21" s="30">
        <f>+V22</f>
        <v>0</v>
      </c>
      <c r="W21" s="54">
        <f t="shared" si="5"/>
        <v>0</v>
      </c>
      <c r="X21" s="55">
        <f>X22</f>
        <v>0</v>
      </c>
      <c r="Y21" s="64">
        <f>Y22</f>
        <v>0</v>
      </c>
      <c r="Z21" s="27">
        <f t="shared" si="6"/>
        <v>0</v>
      </c>
      <c r="AA21" s="28">
        <f>+AA22</f>
        <v>0</v>
      </c>
      <c r="AB21" s="29">
        <f>+AB22</f>
        <v>0</v>
      </c>
      <c r="AC21" s="27">
        <f t="shared" si="7"/>
        <v>0</v>
      </c>
      <c r="AD21" s="28">
        <f>+AD22</f>
        <v>0</v>
      </c>
      <c r="AE21" s="29">
        <f>+AE22</f>
        <v>0</v>
      </c>
      <c r="AF21" s="1"/>
    </row>
    <row r="22" spans="1:32" ht="18.75" customHeight="1">
      <c r="A22" s="21" t="s">
        <v>35</v>
      </c>
      <c r="B22" s="22">
        <f>+C22+D22</f>
        <v>32</v>
      </c>
      <c r="C22" s="23">
        <f>+F22+I22+L22+O22+R22+U22+X22+AA22+AD22</f>
        <v>11</v>
      </c>
      <c r="D22" s="24">
        <f>+G22+J22+M22+P22+S22+V22+Y22+AB22+AE22</f>
        <v>21</v>
      </c>
      <c r="E22" s="25">
        <f t="shared" si="0"/>
        <v>22</v>
      </c>
      <c r="F22" s="23">
        <v>9</v>
      </c>
      <c r="G22" s="25">
        <v>13</v>
      </c>
      <c r="H22" s="22">
        <f t="shared" si="1"/>
        <v>3</v>
      </c>
      <c r="I22" s="23">
        <v>0</v>
      </c>
      <c r="J22" s="24">
        <v>3</v>
      </c>
      <c r="K22" s="22">
        <f t="shared" si="2"/>
        <v>7</v>
      </c>
      <c r="L22" s="23">
        <v>2</v>
      </c>
      <c r="M22" s="24">
        <v>5</v>
      </c>
      <c r="N22" s="22">
        <f t="shared" si="8"/>
        <v>0</v>
      </c>
      <c r="O22" s="23">
        <v>0</v>
      </c>
      <c r="P22" s="24">
        <v>0</v>
      </c>
      <c r="Q22" s="25">
        <f t="shared" si="3"/>
        <v>0</v>
      </c>
      <c r="R22" s="23">
        <v>0</v>
      </c>
      <c r="S22" s="25">
        <v>0</v>
      </c>
      <c r="T22" s="22">
        <f t="shared" si="4"/>
        <v>0</v>
      </c>
      <c r="U22" s="23">
        <v>0</v>
      </c>
      <c r="V22" s="25">
        <v>0</v>
      </c>
      <c r="W22" s="51">
        <f t="shared" si="5"/>
        <v>0</v>
      </c>
      <c r="X22" s="52">
        <v>0</v>
      </c>
      <c r="Y22" s="61">
        <v>0</v>
      </c>
      <c r="Z22" s="22">
        <f t="shared" si="6"/>
        <v>0</v>
      </c>
      <c r="AA22" s="23">
        <v>0</v>
      </c>
      <c r="AB22" s="24">
        <v>0</v>
      </c>
      <c r="AC22" s="22">
        <f t="shared" si="7"/>
        <v>0</v>
      </c>
      <c r="AD22" s="23">
        <v>0</v>
      </c>
      <c r="AE22" s="24">
        <v>0</v>
      </c>
      <c r="AF22" s="1"/>
    </row>
    <row r="23" spans="1:32" ht="18.75" customHeight="1">
      <c r="A23" s="32" t="s">
        <v>37</v>
      </c>
      <c r="B23" s="27">
        <f>+B24</f>
        <v>38</v>
      </c>
      <c r="C23" s="28">
        <f>C24</f>
        <v>17</v>
      </c>
      <c r="D23" s="29">
        <f>D24</f>
        <v>21</v>
      </c>
      <c r="E23" s="30">
        <f t="shared" si="0"/>
        <v>27</v>
      </c>
      <c r="F23" s="28">
        <f>+F24</f>
        <v>12</v>
      </c>
      <c r="G23" s="30">
        <f>+G24</f>
        <v>15</v>
      </c>
      <c r="H23" s="31">
        <f t="shared" si="1"/>
        <v>3</v>
      </c>
      <c r="I23" s="28">
        <f>+I24</f>
        <v>1</v>
      </c>
      <c r="J23" s="29">
        <f>+J24</f>
        <v>2</v>
      </c>
      <c r="K23" s="31">
        <f t="shared" si="2"/>
        <v>8</v>
      </c>
      <c r="L23" s="28">
        <f>+L24</f>
        <v>4</v>
      </c>
      <c r="M23" s="29">
        <f>+M24</f>
        <v>4</v>
      </c>
      <c r="N23" s="27">
        <f t="shared" si="8"/>
        <v>0</v>
      </c>
      <c r="O23" s="28">
        <f>+O24</f>
        <v>0</v>
      </c>
      <c r="P23" s="29">
        <f>+P24</f>
        <v>0</v>
      </c>
      <c r="Q23" s="30">
        <f t="shared" si="3"/>
        <v>0</v>
      </c>
      <c r="R23" s="28">
        <f>+R24</f>
        <v>0</v>
      </c>
      <c r="S23" s="30">
        <f>+S24</f>
        <v>0</v>
      </c>
      <c r="T23" s="27">
        <f t="shared" si="4"/>
        <v>0</v>
      </c>
      <c r="U23" s="28">
        <f>+U24</f>
        <v>0</v>
      </c>
      <c r="V23" s="30">
        <f>+V24</f>
        <v>0</v>
      </c>
      <c r="W23" s="31">
        <f t="shared" si="5"/>
        <v>0</v>
      </c>
      <c r="X23" s="28">
        <f>X24</f>
        <v>0</v>
      </c>
      <c r="Y23" s="62">
        <f>Y24</f>
        <v>0</v>
      </c>
      <c r="Z23" s="27">
        <f t="shared" si="6"/>
        <v>0</v>
      </c>
      <c r="AA23" s="28">
        <f>+AA24</f>
        <v>0</v>
      </c>
      <c r="AB23" s="29">
        <f>+AB24</f>
        <v>0</v>
      </c>
      <c r="AC23" s="27">
        <f t="shared" si="7"/>
        <v>0</v>
      </c>
      <c r="AD23" s="28">
        <f>+AD24</f>
        <v>0</v>
      </c>
      <c r="AE23" s="29">
        <f>+AE24</f>
        <v>0</v>
      </c>
      <c r="AF23" s="1"/>
    </row>
    <row r="24" spans="1:32" ht="18.75" customHeight="1">
      <c r="A24" s="21" t="s">
        <v>37</v>
      </c>
      <c r="B24" s="22">
        <f>+C24+D24</f>
        <v>38</v>
      </c>
      <c r="C24" s="23">
        <f>+F24+I24+L24+O24+R24+U24+X24+AA24+AD24</f>
        <v>17</v>
      </c>
      <c r="D24" s="24">
        <f>+G24+J24+M24+P24+S24+V24+Y24+AB24+AE24</f>
        <v>21</v>
      </c>
      <c r="E24" s="25">
        <f t="shared" si="0"/>
        <v>27</v>
      </c>
      <c r="F24" s="23">
        <v>12</v>
      </c>
      <c r="G24" s="25">
        <v>15</v>
      </c>
      <c r="H24" s="22">
        <f t="shared" si="1"/>
        <v>3</v>
      </c>
      <c r="I24" s="23">
        <v>1</v>
      </c>
      <c r="J24" s="24">
        <v>2</v>
      </c>
      <c r="K24" s="22">
        <f t="shared" si="2"/>
        <v>8</v>
      </c>
      <c r="L24" s="23">
        <v>4</v>
      </c>
      <c r="M24" s="24">
        <v>4</v>
      </c>
      <c r="N24" s="22">
        <f t="shared" si="8"/>
        <v>0</v>
      </c>
      <c r="O24" s="23">
        <v>0</v>
      </c>
      <c r="P24" s="24">
        <v>0</v>
      </c>
      <c r="Q24" s="25">
        <f t="shared" si="3"/>
        <v>0</v>
      </c>
      <c r="R24" s="23">
        <v>0</v>
      </c>
      <c r="S24" s="25">
        <v>0</v>
      </c>
      <c r="T24" s="22">
        <f t="shared" si="4"/>
        <v>0</v>
      </c>
      <c r="U24" s="23">
        <v>0</v>
      </c>
      <c r="V24" s="25">
        <v>0</v>
      </c>
      <c r="W24" s="53">
        <f t="shared" si="5"/>
        <v>0</v>
      </c>
      <c r="X24" s="23">
        <v>0</v>
      </c>
      <c r="Y24" s="63">
        <v>0</v>
      </c>
      <c r="Z24" s="22">
        <f t="shared" si="6"/>
        <v>0</v>
      </c>
      <c r="AA24" s="23">
        <v>0</v>
      </c>
      <c r="AB24" s="24">
        <v>0</v>
      </c>
      <c r="AC24" s="22">
        <f t="shared" si="7"/>
        <v>0</v>
      </c>
      <c r="AD24" s="23">
        <v>0</v>
      </c>
      <c r="AE24" s="24">
        <v>0</v>
      </c>
      <c r="AF24" s="1"/>
    </row>
    <row r="25" spans="1:32" ht="18.75" customHeight="1" thickBot="1">
      <c r="A25" s="33"/>
      <c r="B25" s="34"/>
      <c r="C25" s="35"/>
      <c r="D25" s="36"/>
      <c r="E25" s="37"/>
      <c r="F25" s="35"/>
      <c r="G25" s="37"/>
      <c r="H25" s="34"/>
      <c r="I25" s="35"/>
      <c r="J25" s="36"/>
      <c r="K25" s="34"/>
      <c r="L25" s="35"/>
      <c r="M25" s="36"/>
      <c r="N25" s="34"/>
      <c r="O25" s="35"/>
      <c r="P25" s="36"/>
      <c r="Q25" s="37"/>
      <c r="R25" s="35"/>
      <c r="S25" s="37"/>
      <c r="T25" s="34"/>
      <c r="U25" s="35"/>
      <c r="V25" s="36"/>
      <c r="W25" s="57"/>
      <c r="X25" s="35"/>
      <c r="Y25" s="65"/>
      <c r="Z25" s="34"/>
      <c r="AA25" s="35"/>
      <c r="AB25" s="36"/>
      <c r="AC25" s="34"/>
      <c r="AD25" s="35"/>
      <c r="AE25" s="36"/>
      <c r="AF25" s="1"/>
    </row>
    <row r="26" spans="1:32" ht="18.75" customHeight="1" thickBot="1">
      <c r="A26" s="9" t="s">
        <v>3</v>
      </c>
      <c r="B26" s="38">
        <f>+C26+D26</f>
        <v>367</v>
      </c>
      <c r="C26" s="10">
        <f>+C6+C8+C11+C13+C17+C19+C21+C23</f>
        <v>182</v>
      </c>
      <c r="D26" s="39">
        <f>+D6+D8+D11+D13+D17+D19+D21+D23</f>
        <v>185</v>
      </c>
      <c r="E26" s="40">
        <f>+F26+G26</f>
        <v>248</v>
      </c>
      <c r="F26" s="41">
        <f>+F6+F8+F11+F13+F17+F19+F21+F23</f>
        <v>133</v>
      </c>
      <c r="G26" s="42">
        <f>+G6+G8+G11+G13+G17+G19+G21+G23</f>
        <v>115</v>
      </c>
      <c r="H26" s="38">
        <f>+I26+J26</f>
        <v>32</v>
      </c>
      <c r="I26" s="10">
        <f>+I6+I8+I11+I13+I17+I19+I21+I23</f>
        <v>9</v>
      </c>
      <c r="J26" s="39">
        <f>+J6+J8+J11+J13+J17+J19+J21+J23</f>
        <v>23</v>
      </c>
      <c r="K26" s="38">
        <f>+L26+M26</f>
        <v>81</v>
      </c>
      <c r="L26" s="10">
        <f>+L6+L8+L11+L13+L17+L19+L21+L23</f>
        <v>39</v>
      </c>
      <c r="M26" s="39">
        <f>+M6+M8+M11+M13+M17+M19+M21+M23</f>
        <v>42</v>
      </c>
      <c r="N26" s="38">
        <f>+O26+P26</f>
        <v>2</v>
      </c>
      <c r="O26" s="10">
        <f>+O6+O8+O11+O13+O17+O19+O21+O23</f>
        <v>0</v>
      </c>
      <c r="P26" s="39">
        <f>+P6+P8+P11+P13+P17+P19+P21+P23</f>
        <v>2</v>
      </c>
      <c r="Q26" s="38">
        <f>+R26+S26</f>
        <v>2</v>
      </c>
      <c r="R26" s="10">
        <f>+R6+R8+R11+R13+R17+R19+R21+R23</f>
        <v>0</v>
      </c>
      <c r="S26" s="39">
        <f>+S6+S8+S11+S13+S17+S19+S21+S23</f>
        <v>2</v>
      </c>
      <c r="T26" s="38">
        <f>+U26+V26</f>
        <v>0</v>
      </c>
      <c r="U26" s="10">
        <f>+U6+U8+U11+U13+U17+U19+U21+U23</f>
        <v>0</v>
      </c>
      <c r="V26" s="39">
        <f>+V6+V8+V11+V13+V17+V19+V21+V23</f>
        <v>0</v>
      </c>
      <c r="W26" s="59">
        <f>X26+Y26</f>
        <v>2</v>
      </c>
      <c r="X26" s="59">
        <f>X6+X8+X11+X13+X17+X19+X21+X23</f>
        <v>1</v>
      </c>
      <c r="Y26" s="59">
        <f>Y6+Y8+Y11+Y13+Y17+Y19+Y21+Y23</f>
        <v>1</v>
      </c>
      <c r="Z26" s="38">
        <f>+AA26+AB26</f>
        <v>0</v>
      </c>
      <c r="AA26" s="10">
        <f>+AA6+AA8+AA11+AA13+AA17+AA19+AA21+AA23</f>
        <v>0</v>
      </c>
      <c r="AB26" s="39">
        <f>+AB6+AB8+AB11+AB13+AB17+AB19+AB21+AB23</f>
        <v>0</v>
      </c>
      <c r="AC26" s="38">
        <f>+AD26+AE26</f>
        <v>0</v>
      </c>
      <c r="AD26" s="10">
        <f>+AD6+AD8+AD11+AD13+AD17+AD19+AD21+AD23</f>
        <v>0</v>
      </c>
      <c r="AE26" s="39">
        <f>+AE6+AE8+AE11+AE13+AE17+AE19+AE21+AE23</f>
        <v>0</v>
      </c>
      <c r="AF26" s="1"/>
    </row>
    <row r="27" spans="1:32" ht="11.25" customHeight="1">
      <c r="A27" s="20" t="s">
        <v>41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"/>
    </row>
    <row r="28" spans="1:32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1"/>
    </row>
    <row r="29" spans="1:32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1"/>
    </row>
    <row r="30" spans="1:3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</sheetData>
  <sheetProtection/>
  <mergeCells count="24">
    <mergeCell ref="N3:P3"/>
    <mergeCell ref="Q3:S3"/>
    <mergeCell ref="T3:V3"/>
    <mergeCell ref="W3:Y3"/>
    <mergeCell ref="N4:P4"/>
    <mergeCell ref="Q4:S4"/>
    <mergeCell ref="T4:V4"/>
    <mergeCell ref="W4:Y4"/>
    <mergeCell ref="A1:AE1"/>
    <mergeCell ref="A2:AE2"/>
    <mergeCell ref="B3:D3"/>
    <mergeCell ref="E3:G3"/>
    <mergeCell ref="H3:J3"/>
    <mergeCell ref="K3:M3"/>
    <mergeCell ref="Z4:AB4"/>
    <mergeCell ref="AC4:AE4"/>
    <mergeCell ref="A28:AE28"/>
    <mergeCell ref="A29:AE29"/>
    <mergeCell ref="Z3:AB3"/>
    <mergeCell ref="AC3:AE3"/>
    <mergeCell ref="B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selection activeCell="X36" sqref="X36"/>
    </sheetView>
  </sheetViews>
  <sheetFormatPr defaultColWidth="11.421875" defaultRowHeight="15"/>
  <cols>
    <col min="1" max="1" width="18.8515625" style="11" customWidth="1"/>
    <col min="2" max="31" width="5.140625" style="11" customWidth="1"/>
    <col min="32" max="32" width="11.421875" style="11" customWidth="1"/>
    <col min="33" max="33" width="17.00390625" style="11" customWidth="1"/>
    <col min="34" max="16384" width="11.421875" style="11" customWidth="1"/>
  </cols>
  <sheetData>
    <row r="1" spans="1:3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5.75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2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8.75" customHeight="1">
      <c r="A5" s="2" t="s">
        <v>2</v>
      </c>
      <c r="B5" s="68" t="s">
        <v>3</v>
      </c>
      <c r="C5" s="69"/>
      <c r="D5" s="70"/>
      <c r="E5" s="68" t="s">
        <v>47</v>
      </c>
      <c r="F5" s="69"/>
      <c r="G5" s="70"/>
      <c r="H5" s="68" t="s">
        <v>5</v>
      </c>
      <c r="I5" s="69"/>
      <c r="J5" s="70"/>
      <c r="K5" s="68" t="s">
        <v>6</v>
      </c>
      <c r="L5" s="69"/>
      <c r="M5" s="70"/>
      <c r="N5" s="68" t="s">
        <v>7</v>
      </c>
      <c r="O5" s="69"/>
      <c r="P5" s="70"/>
      <c r="Q5" s="68" t="s">
        <v>8</v>
      </c>
      <c r="R5" s="69"/>
      <c r="S5" s="70"/>
      <c r="T5" s="68" t="s">
        <v>9</v>
      </c>
      <c r="U5" s="69"/>
      <c r="V5" s="70"/>
      <c r="W5" s="68" t="s">
        <v>53</v>
      </c>
      <c r="X5" s="69"/>
      <c r="Y5" s="69"/>
      <c r="Z5" s="68" t="s">
        <v>8</v>
      </c>
      <c r="AA5" s="69"/>
      <c r="AB5" s="70"/>
      <c r="AC5" s="68" t="s">
        <v>8</v>
      </c>
      <c r="AD5" s="69"/>
      <c r="AE5" s="70"/>
    </row>
    <row r="6" spans="1:31" ht="18.75" customHeight="1" thickBot="1">
      <c r="A6" s="4" t="s">
        <v>11</v>
      </c>
      <c r="B6" s="71" t="s">
        <v>12</v>
      </c>
      <c r="C6" s="72"/>
      <c r="D6" s="73"/>
      <c r="E6" s="71" t="s">
        <v>49</v>
      </c>
      <c r="F6" s="72"/>
      <c r="G6" s="73"/>
      <c r="H6" s="71" t="s">
        <v>14</v>
      </c>
      <c r="I6" s="72"/>
      <c r="J6" s="73"/>
      <c r="K6" s="71" t="s">
        <v>15</v>
      </c>
      <c r="L6" s="72"/>
      <c r="M6" s="73"/>
      <c r="N6" s="71" t="s">
        <v>16</v>
      </c>
      <c r="O6" s="72"/>
      <c r="P6" s="73"/>
      <c r="Q6" s="71" t="s">
        <v>17</v>
      </c>
      <c r="R6" s="72"/>
      <c r="S6" s="73"/>
      <c r="T6" s="71" t="s">
        <v>57</v>
      </c>
      <c r="U6" s="72"/>
      <c r="V6" s="73"/>
      <c r="W6" s="71" t="s">
        <v>19</v>
      </c>
      <c r="X6" s="72"/>
      <c r="Y6" s="72"/>
      <c r="Z6" s="71" t="s">
        <v>20</v>
      </c>
      <c r="AA6" s="72"/>
      <c r="AB6" s="73"/>
      <c r="AC6" s="71" t="s">
        <v>58</v>
      </c>
      <c r="AD6" s="72"/>
      <c r="AE6" s="73"/>
    </row>
    <row r="7" spans="1:31" ht="18.75" customHeight="1" thickBot="1">
      <c r="A7" s="9"/>
      <c r="B7" s="5" t="s">
        <v>21</v>
      </c>
      <c r="C7" s="10" t="s">
        <v>22</v>
      </c>
      <c r="D7" s="7" t="s">
        <v>23</v>
      </c>
      <c r="E7" s="6" t="s">
        <v>21</v>
      </c>
      <c r="F7" s="10" t="s">
        <v>22</v>
      </c>
      <c r="G7" s="6" t="s">
        <v>23</v>
      </c>
      <c r="H7" s="5" t="s">
        <v>21</v>
      </c>
      <c r="I7" s="10" t="s">
        <v>22</v>
      </c>
      <c r="J7" s="7" t="s">
        <v>23</v>
      </c>
      <c r="K7" s="5" t="s">
        <v>21</v>
      </c>
      <c r="L7" s="10" t="s">
        <v>22</v>
      </c>
      <c r="M7" s="7" t="s">
        <v>23</v>
      </c>
      <c r="N7" s="5" t="s">
        <v>21</v>
      </c>
      <c r="O7" s="10" t="s">
        <v>22</v>
      </c>
      <c r="P7" s="7" t="s">
        <v>23</v>
      </c>
      <c r="Q7" s="6" t="s">
        <v>21</v>
      </c>
      <c r="R7" s="10" t="s">
        <v>22</v>
      </c>
      <c r="S7" s="6" t="s">
        <v>23</v>
      </c>
      <c r="T7" s="5" t="s">
        <v>21</v>
      </c>
      <c r="U7" s="10" t="s">
        <v>22</v>
      </c>
      <c r="V7" s="7" t="s">
        <v>23</v>
      </c>
      <c r="W7" s="6" t="s">
        <v>21</v>
      </c>
      <c r="X7" s="6" t="s">
        <v>22</v>
      </c>
      <c r="Y7" s="59" t="s">
        <v>23</v>
      </c>
      <c r="Z7" s="5" t="s">
        <v>21</v>
      </c>
      <c r="AA7" s="10" t="s">
        <v>22</v>
      </c>
      <c r="AB7" s="7" t="s">
        <v>23</v>
      </c>
      <c r="AC7" s="6" t="s">
        <v>21</v>
      </c>
      <c r="AD7" s="10" t="s">
        <v>22</v>
      </c>
      <c r="AE7" s="7" t="s">
        <v>23</v>
      </c>
    </row>
    <row r="8" spans="1:31" ht="18.75" customHeight="1">
      <c r="A8" s="12" t="s">
        <v>24</v>
      </c>
      <c r="B8" s="13">
        <f>+B9</f>
        <v>82</v>
      </c>
      <c r="C8" s="14">
        <f>+C9</f>
        <v>48</v>
      </c>
      <c r="D8" s="15">
        <f>+D9</f>
        <v>34</v>
      </c>
      <c r="E8" s="16">
        <f aca="true" t="shared" si="0" ref="E8:E26">SUM(F8:G8)</f>
        <v>50</v>
      </c>
      <c r="F8" s="14">
        <f>+F9</f>
        <v>27</v>
      </c>
      <c r="G8" s="17">
        <f>+G9</f>
        <v>23</v>
      </c>
      <c r="H8" s="18">
        <f aca="true" t="shared" si="1" ref="H8:H26">SUM(I8+J8)</f>
        <v>6</v>
      </c>
      <c r="I8" s="14">
        <f>+I9</f>
        <v>2</v>
      </c>
      <c r="J8" s="15">
        <f>+J9</f>
        <v>4</v>
      </c>
      <c r="K8" s="18">
        <f aca="true" t="shared" si="2" ref="K8:K26">SUM(L8+M8)</f>
        <v>21</v>
      </c>
      <c r="L8" s="14">
        <f>+L9</f>
        <v>15</v>
      </c>
      <c r="M8" s="15">
        <f>+M9</f>
        <v>6</v>
      </c>
      <c r="N8" s="13">
        <f>SUM(O8+P8)</f>
        <v>0</v>
      </c>
      <c r="O8" s="14">
        <v>0</v>
      </c>
      <c r="P8" s="15">
        <v>0</v>
      </c>
      <c r="Q8" s="17">
        <f aca="true" t="shared" si="3" ref="Q8:Q26">+R8+S8</f>
        <v>1</v>
      </c>
      <c r="R8" s="14">
        <f>+R9</f>
        <v>1</v>
      </c>
      <c r="S8" s="17">
        <f>+S9</f>
        <v>0</v>
      </c>
      <c r="T8" s="13">
        <f aca="true" t="shared" si="4" ref="T8:T26">+U8+V8</f>
        <v>1</v>
      </c>
      <c r="U8" s="14">
        <f>+U9</f>
        <v>1</v>
      </c>
      <c r="V8" s="15">
        <f>+V9</f>
        <v>0</v>
      </c>
      <c r="W8" s="48">
        <f aca="true" t="shared" si="5" ref="W8:W26">X8+Y8</f>
        <v>2</v>
      </c>
      <c r="X8" s="49">
        <f>X9</f>
        <v>1</v>
      </c>
      <c r="Y8" s="60">
        <f>Y9</f>
        <v>1</v>
      </c>
      <c r="Z8" s="13">
        <f aca="true" t="shared" si="6" ref="Z8:Z26">+AA8+AB8</f>
        <v>0</v>
      </c>
      <c r="AA8" s="14">
        <f>+AA9</f>
        <v>0</v>
      </c>
      <c r="AB8" s="15">
        <f>+AB9</f>
        <v>0</v>
      </c>
      <c r="AC8" s="13">
        <f aca="true" t="shared" si="7" ref="AC8:AC26">+AD8+AE8</f>
        <v>0</v>
      </c>
      <c r="AD8" s="14">
        <f>+AD9</f>
        <v>0</v>
      </c>
      <c r="AE8" s="15">
        <f>+AE9</f>
        <v>0</v>
      </c>
    </row>
    <row r="9" spans="1:35" ht="18.75" customHeight="1">
      <c r="A9" s="21" t="s">
        <v>24</v>
      </c>
      <c r="B9" s="22">
        <f>SUM(C9:D9)</f>
        <v>82</v>
      </c>
      <c r="C9" s="23">
        <f>+F9+I9+L9+O9+R9+U9+X9+AA9+AD9</f>
        <v>48</v>
      </c>
      <c r="D9" s="24">
        <f>+G9+J9+M9+P9+S9+V9+Y9+AB9+AE9</f>
        <v>34</v>
      </c>
      <c r="E9" s="25">
        <f t="shared" si="0"/>
        <v>50</v>
      </c>
      <c r="F9" s="23">
        <v>27</v>
      </c>
      <c r="G9" s="25">
        <v>23</v>
      </c>
      <c r="H9" s="22">
        <f t="shared" si="1"/>
        <v>6</v>
      </c>
      <c r="I9" s="23">
        <v>2</v>
      </c>
      <c r="J9" s="24">
        <v>4</v>
      </c>
      <c r="K9" s="22">
        <f t="shared" si="2"/>
        <v>21</v>
      </c>
      <c r="L9" s="23">
        <v>15</v>
      </c>
      <c r="M9" s="24">
        <v>6</v>
      </c>
      <c r="N9" s="22">
        <f aca="true" t="shared" si="8" ref="N9:N26">+O9+P9</f>
        <v>1</v>
      </c>
      <c r="O9" s="23">
        <v>1</v>
      </c>
      <c r="P9" s="24"/>
      <c r="Q9" s="25">
        <f t="shared" si="3"/>
        <v>1</v>
      </c>
      <c r="R9" s="23">
        <v>1</v>
      </c>
      <c r="S9" s="25">
        <v>0</v>
      </c>
      <c r="T9" s="22">
        <f t="shared" si="4"/>
        <v>1</v>
      </c>
      <c r="U9" s="23">
        <v>1</v>
      </c>
      <c r="V9" s="25">
        <v>0</v>
      </c>
      <c r="W9" s="51">
        <f t="shared" si="5"/>
        <v>2</v>
      </c>
      <c r="X9" s="52">
        <v>1</v>
      </c>
      <c r="Y9" s="61">
        <v>1</v>
      </c>
      <c r="Z9" s="22">
        <f t="shared" si="6"/>
        <v>0</v>
      </c>
      <c r="AA9" s="23">
        <v>0</v>
      </c>
      <c r="AB9" s="24">
        <v>0</v>
      </c>
      <c r="AC9" s="22">
        <f t="shared" si="7"/>
        <v>0</v>
      </c>
      <c r="AD9" s="23">
        <v>0</v>
      </c>
      <c r="AE9" s="43">
        <v>0</v>
      </c>
      <c r="AH9" s="66"/>
      <c r="AI9" s="66"/>
    </row>
    <row r="10" spans="1:35" ht="18.75" customHeight="1">
      <c r="A10" s="26" t="s">
        <v>26</v>
      </c>
      <c r="B10" s="27">
        <f>SUM(B11:B12)</f>
        <v>61</v>
      </c>
      <c r="C10" s="28">
        <f>C11+C12</f>
        <v>33</v>
      </c>
      <c r="D10" s="29">
        <f>SUM(D11:D12)</f>
        <v>28</v>
      </c>
      <c r="E10" s="30">
        <f t="shared" si="0"/>
        <v>37</v>
      </c>
      <c r="F10" s="28">
        <f>SUM(F11:F12)</f>
        <v>21</v>
      </c>
      <c r="G10" s="30">
        <f>SUM(G11:G12)</f>
        <v>16</v>
      </c>
      <c r="H10" s="31">
        <f t="shared" si="1"/>
        <v>5</v>
      </c>
      <c r="I10" s="28">
        <f>SUM(I11:I12)</f>
        <v>1</v>
      </c>
      <c r="J10" s="29">
        <f>SUM(J11:J12)</f>
        <v>4</v>
      </c>
      <c r="K10" s="31">
        <f t="shared" si="2"/>
        <v>16</v>
      </c>
      <c r="L10" s="28">
        <f>SUM(L11:L12)</f>
        <v>9</v>
      </c>
      <c r="M10" s="29">
        <f>SUM(M11:M12)</f>
        <v>7</v>
      </c>
      <c r="N10" s="27">
        <f t="shared" si="8"/>
        <v>0</v>
      </c>
      <c r="O10" s="28">
        <f>SUM(O11:O12)</f>
        <v>0</v>
      </c>
      <c r="P10" s="29">
        <f>SUM(P11:P12)</f>
        <v>0</v>
      </c>
      <c r="Q10" s="30">
        <f t="shared" si="3"/>
        <v>1</v>
      </c>
      <c r="R10" s="28">
        <f>SUM(R11:R12)</f>
        <v>1</v>
      </c>
      <c r="S10" s="30">
        <f>SUM(S11:S12)</f>
        <v>0</v>
      </c>
      <c r="T10" s="27">
        <f t="shared" si="4"/>
        <v>0</v>
      </c>
      <c r="U10" s="28">
        <f>SUM(U11:U12)</f>
        <v>0</v>
      </c>
      <c r="V10" s="30">
        <f>SUM(V11:V12)</f>
        <v>0</v>
      </c>
      <c r="W10" s="31">
        <f t="shared" si="5"/>
        <v>2</v>
      </c>
      <c r="X10" s="28">
        <f>X11+X12</f>
        <v>1</v>
      </c>
      <c r="Y10" s="62">
        <f>Y11+Y12</f>
        <v>1</v>
      </c>
      <c r="Z10" s="27">
        <f t="shared" si="6"/>
        <v>0</v>
      </c>
      <c r="AA10" s="28">
        <f>SUM(AA11:AA12)</f>
        <v>0</v>
      </c>
      <c r="AB10" s="29">
        <f>SUM(AB11:AB12)</f>
        <v>0</v>
      </c>
      <c r="AC10" s="27">
        <f t="shared" si="7"/>
        <v>0</v>
      </c>
      <c r="AD10" s="28">
        <f>SUM(AD11:AD12)</f>
        <v>0</v>
      </c>
      <c r="AE10" s="45">
        <f>SUM(AE11:AE12)</f>
        <v>0</v>
      </c>
      <c r="AG10" s="20"/>
      <c r="AH10" s="66"/>
      <c r="AI10" s="66"/>
    </row>
    <row r="11" spans="1:35" ht="18.75" customHeight="1">
      <c r="A11" s="21" t="s">
        <v>25</v>
      </c>
      <c r="B11" s="22">
        <f>+C11+D11</f>
        <v>27</v>
      </c>
      <c r="C11" s="23">
        <f>+F11+I11+L11+O11+R11+U11+X11+AA11+AD11</f>
        <v>12</v>
      </c>
      <c r="D11" s="24">
        <f>+G11+J11+M11+P11+S11+V11+Y11+AB11+AE11</f>
        <v>15</v>
      </c>
      <c r="E11" s="25">
        <f t="shared" si="0"/>
        <v>17</v>
      </c>
      <c r="F11" s="23">
        <v>6</v>
      </c>
      <c r="G11" s="25">
        <v>11</v>
      </c>
      <c r="H11" s="22">
        <f t="shared" si="1"/>
        <v>2</v>
      </c>
      <c r="I11" s="23">
        <v>1</v>
      </c>
      <c r="J11" s="24">
        <v>1</v>
      </c>
      <c r="K11" s="22">
        <f t="shared" si="2"/>
        <v>7</v>
      </c>
      <c r="L11" s="23">
        <v>4</v>
      </c>
      <c r="M11" s="24">
        <v>3</v>
      </c>
      <c r="N11" s="22">
        <f t="shared" si="8"/>
        <v>0</v>
      </c>
      <c r="O11" s="23">
        <v>0</v>
      </c>
      <c r="P11" s="24">
        <v>0</v>
      </c>
      <c r="Q11" s="25">
        <f t="shared" si="3"/>
        <v>0</v>
      </c>
      <c r="R11" s="23">
        <v>0</v>
      </c>
      <c r="S11" s="25">
        <v>0</v>
      </c>
      <c r="T11" s="22">
        <f t="shared" si="4"/>
        <v>0</v>
      </c>
      <c r="U11" s="23">
        <v>0</v>
      </c>
      <c r="V11" s="25">
        <v>0</v>
      </c>
      <c r="W11" s="53">
        <f t="shared" si="5"/>
        <v>1</v>
      </c>
      <c r="X11" s="23">
        <v>1</v>
      </c>
      <c r="Y11" s="63">
        <v>0</v>
      </c>
      <c r="Z11" s="22">
        <f t="shared" si="6"/>
        <v>0</v>
      </c>
      <c r="AA11" s="23">
        <v>0</v>
      </c>
      <c r="AB11" s="24">
        <v>0</v>
      </c>
      <c r="AC11" s="22">
        <f t="shared" si="7"/>
        <v>0</v>
      </c>
      <c r="AD11" s="23">
        <v>0</v>
      </c>
      <c r="AE11" s="46">
        <v>0</v>
      </c>
      <c r="AG11" s="20"/>
      <c r="AH11" s="66"/>
      <c r="AI11" s="66"/>
    </row>
    <row r="12" spans="1:35" ht="18.75" customHeight="1">
      <c r="A12" s="21" t="s">
        <v>27</v>
      </c>
      <c r="B12" s="22">
        <f>+C12+D12</f>
        <v>34</v>
      </c>
      <c r="C12" s="23">
        <f>+F12+I12+L12+O12+R12+U12+X12+AA12+AD12</f>
        <v>21</v>
      </c>
      <c r="D12" s="24">
        <f>+G12+J12+M12+P12+S12+V12+Y12+AB12+AE12</f>
        <v>13</v>
      </c>
      <c r="E12" s="25">
        <f t="shared" si="0"/>
        <v>20</v>
      </c>
      <c r="F12" s="23">
        <v>15</v>
      </c>
      <c r="G12" s="25">
        <v>5</v>
      </c>
      <c r="H12" s="22">
        <f t="shared" si="1"/>
        <v>3</v>
      </c>
      <c r="I12" s="23"/>
      <c r="J12" s="24">
        <v>3</v>
      </c>
      <c r="K12" s="22">
        <f t="shared" si="2"/>
        <v>9</v>
      </c>
      <c r="L12" s="23">
        <v>5</v>
      </c>
      <c r="M12" s="24">
        <v>4</v>
      </c>
      <c r="N12" s="22">
        <f t="shared" si="8"/>
        <v>0</v>
      </c>
      <c r="O12" s="23">
        <v>0</v>
      </c>
      <c r="P12" s="24">
        <v>0</v>
      </c>
      <c r="Q12" s="25">
        <f t="shared" si="3"/>
        <v>1</v>
      </c>
      <c r="R12" s="23">
        <v>1</v>
      </c>
      <c r="S12" s="25">
        <v>0</v>
      </c>
      <c r="T12" s="22">
        <f t="shared" si="4"/>
        <v>0</v>
      </c>
      <c r="U12" s="23">
        <v>0</v>
      </c>
      <c r="V12" s="25">
        <v>0</v>
      </c>
      <c r="W12" s="53">
        <f t="shared" si="5"/>
        <v>1</v>
      </c>
      <c r="X12" s="23">
        <v>0</v>
      </c>
      <c r="Y12" s="63">
        <v>1</v>
      </c>
      <c r="Z12" s="22">
        <f t="shared" si="6"/>
        <v>0</v>
      </c>
      <c r="AA12" s="23">
        <v>0</v>
      </c>
      <c r="AB12" s="24">
        <v>0</v>
      </c>
      <c r="AC12" s="22">
        <f t="shared" si="7"/>
        <v>0</v>
      </c>
      <c r="AD12" s="23">
        <v>0</v>
      </c>
      <c r="AE12" s="46">
        <v>0</v>
      </c>
      <c r="AG12" s="20"/>
      <c r="AH12" s="66"/>
      <c r="AI12" s="66"/>
    </row>
    <row r="13" spans="1:35" ht="18.75" customHeight="1">
      <c r="A13" s="32" t="s">
        <v>30</v>
      </c>
      <c r="B13" s="27">
        <f>+B14</f>
        <v>35</v>
      </c>
      <c r="C13" s="28">
        <f>C14</f>
        <v>17</v>
      </c>
      <c r="D13" s="29">
        <f>D14</f>
        <v>18</v>
      </c>
      <c r="E13" s="30">
        <f t="shared" si="0"/>
        <v>23</v>
      </c>
      <c r="F13" s="28">
        <f>+F14</f>
        <v>11</v>
      </c>
      <c r="G13" s="30">
        <f>+G14</f>
        <v>12</v>
      </c>
      <c r="H13" s="31">
        <f t="shared" si="1"/>
        <v>3</v>
      </c>
      <c r="I13" s="28">
        <f>+I14</f>
        <v>1</v>
      </c>
      <c r="J13" s="29">
        <f>+J14</f>
        <v>2</v>
      </c>
      <c r="K13" s="31">
        <f t="shared" si="2"/>
        <v>9</v>
      </c>
      <c r="L13" s="28">
        <f>+L14</f>
        <v>5</v>
      </c>
      <c r="M13" s="29">
        <f>+M14</f>
        <v>4</v>
      </c>
      <c r="N13" s="27">
        <f t="shared" si="8"/>
        <v>0</v>
      </c>
      <c r="O13" s="28">
        <f>+O14</f>
        <v>0</v>
      </c>
      <c r="P13" s="29">
        <f>+P14</f>
        <v>0</v>
      </c>
      <c r="Q13" s="30">
        <f t="shared" si="3"/>
        <v>0</v>
      </c>
      <c r="R13" s="28">
        <f>+R14</f>
        <v>0</v>
      </c>
      <c r="S13" s="30">
        <f>+S14</f>
        <v>0</v>
      </c>
      <c r="T13" s="27">
        <f t="shared" si="4"/>
        <v>0</v>
      </c>
      <c r="U13" s="28">
        <f>+U14</f>
        <v>0</v>
      </c>
      <c r="V13" s="30">
        <f>+V14</f>
        <v>0</v>
      </c>
      <c r="W13" s="54">
        <f t="shared" si="5"/>
        <v>0</v>
      </c>
      <c r="X13" s="55">
        <f>X14</f>
        <v>0</v>
      </c>
      <c r="Y13" s="64">
        <f>Y14</f>
        <v>0</v>
      </c>
      <c r="Z13" s="27">
        <f t="shared" si="6"/>
        <v>0</v>
      </c>
      <c r="AA13" s="28">
        <f>+AA14</f>
        <v>0</v>
      </c>
      <c r="AB13" s="29">
        <f>+AB14</f>
        <v>0</v>
      </c>
      <c r="AC13" s="27">
        <f t="shared" si="7"/>
        <v>0</v>
      </c>
      <c r="AD13" s="28">
        <f>+AD14</f>
        <v>0</v>
      </c>
      <c r="AE13" s="45">
        <f>+AE14</f>
        <v>0</v>
      </c>
      <c r="AG13" s="20"/>
      <c r="AH13" s="66"/>
      <c r="AI13" s="66"/>
    </row>
    <row r="14" spans="1:35" ht="18.75" customHeight="1">
      <c r="A14" s="21" t="s">
        <v>28</v>
      </c>
      <c r="B14" s="22">
        <f>+C14+D14</f>
        <v>35</v>
      </c>
      <c r="C14" s="23">
        <f>+F14+I14+L14+O14+R14+U14+X14+AA14+AD14</f>
        <v>17</v>
      </c>
      <c r="D14" s="24">
        <f>+G14+J14+M14+P14+S14+V14+Y14+AB14+AE14</f>
        <v>18</v>
      </c>
      <c r="E14" s="25">
        <f t="shared" si="0"/>
        <v>23</v>
      </c>
      <c r="F14" s="23">
        <v>11</v>
      </c>
      <c r="G14" s="25">
        <v>12</v>
      </c>
      <c r="H14" s="22">
        <f t="shared" si="1"/>
        <v>3</v>
      </c>
      <c r="I14" s="23">
        <v>1</v>
      </c>
      <c r="J14" s="24">
        <v>2</v>
      </c>
      <c r="K14" s="22">
        <f t="shared" si="2"/>
        <v>9</v>
      </c>
      <c r="L14" s="23">
        <v>5</v>
      </c>
      <c r="M14" s="24">
        <v>4</v>
      </c>
      <c r="N14" s="22">
        <f t="shared" si="8"/>
        <v>0</v>
      </c>
      <c r="O14" s="23">
        <v>0</v>
      </c>
      <c r="P14" s="24">
        <v>0</v>
      </c>
      <c r="Q14" s="25">
        <f t="shared" si="3"/>
        <v>0</v>
      </c>
      <c r="R14" s="23">
        <v>0</v>
      </c>
      <c r="S14" s="25">
        <v>0</v>
      </c>
      <c r="T14" s="22">
        <f t="shared" si="4"/>
        <v>0</v>
      </c>
      <c r="U14" s="23">
        <v>0</v>
      </c>
      <c r="V14" s="25">
        <v>0</v>
      </c>
      <c r="W14" s="51">
        <f t="shared" si="5"/>
        <v>0</v>
      </c>
      <c r="X14" s="52">
        <v>0</v>
      </c>
      <c r="Y14" s="61">
        <v>0</v>
      </c>
      <c r="Z14" s="22">
        <f t="shared" si="6"/>
        <v>0</v>
      </c>
      <c r="AA14" s="23">
        <v>0</v>
      </c>
      <c r="AB14" s="24">
        <v>0</v>
      </c>
      <c r="AC14" s="22">
        <f t="shared" si="7"/>
        <v>0</v>
      </c>
      <c r="AD14" s="23">
        <v>0</v>
      </c>
      <c r="AE14" s="46">
        <v>0</v>
      </c>
      <c r="AG14" s="20"/>
      <c r="AH14" s="66"/>
      <c r="AI14" s="66"/>
    </row>
    <row r="15" spans="1:35" ht="18.75" customHeight="1">
      <c r="A15" s="32" t="s">
        <v>31</v>
      </c>
      <c r="B15" s="27">
        <f>SUM(B16:B18)</f>
        <v>95</v>
      </c>
      <c r="C15" s="28">
        <f>C16+C17+C18</f>
        <v>59</v>
      </c>
      <c r="D15" s="29">
        <f>D16+D17+D18</f>
        <v>36</v>
      </c>
      <c r="E15" s="30">
        <f t="shared" si="0"/>
        <v>63</v>
      </c>
      <c r="F15" s="28">
        <f>SUM(F16:F18)</f>
        <v>38</v>
      </c>
      <c r="G15" s="30">
        <f>SUM(G16:G18)</f>
        <v>25</v>
      </c>
      <c r="H15" s="31">
        <f t="shared" si="1"/>
        <v>6</v>
      </c>
      <c r="I15" s="28">
        <f>SUM(I16:I18)</f>
        <v>3</v>
      </c>
      <c r="J15" s="29">
        <f>SUM(J16:J18)</f>
        <v>3</v>
      </c>
      <c r="K15" s="31">
        <f t="shared" si="2"/>
        <v>25</v>
      </c>
      <c r="L15" s="28">
        <f>SUM(L16:L18)</f>
        <v>17</v>
      </c>
      <c r="M15" s="29">
        <f>SUM(M16:M18)</f>
        <v>8</v>
      </c>
      <c r="N15" s="27">
        <f t="shared" si="8"/>
        <v>0</v>
      </c>
      <c r="O15" s="28">
        <f>SUM(O16:O18)</f>
        <v>0</v>
      </c>
      <c r="P15" s="29">
        <f>SUM(P16:P18)</f>
        <v>0</v>
      </c>
      <c r="Q15" s="30">
        <f t="shared" si="3"/>
        <v>1</v>
      </c>
      <c r="R15" s="28">
        <f>SUM(R16:R18)</f>
        <v>1</v>
      </c>
      <c r="S15" s="30">
        <f>SUM(S16:S18)</f>
        <v>0</v>
      </c>
      <c r="T15" s="27">
        <f t="shared" si="4"/>
        <v>0</v>
      </c>
      <c r="U15" s="28">
        <f>SUM(U16:V18)</f>
        <v>0</v>
      </c>
      <c r="V15" s="30">
        <f>SUM(V16:V18)</f>
        <v>0</v>
      </c>
      <c r="W15" s="31">
        <f t="shared" si="5"/>
        <v>0</v>
      </c>
      <c r="X15" s="28">
        <f>SUM(X16:X18)</f>
        <v>0</v>
      </c>
      <c r="Y15" s="62">
        <f>SUM(Y16:Y18)</f>
        <v>0</v>
      </c>
      <c r="Z15" s="27">
        <f t="shared" si="6"/>
        <v>0</v>
      </c>
      <c r="AA15" s="28">
        <f>SUM(AA16:AA18)</f>
        <v>0</v>
      </c>
      <c r="AB15" s="29">
        <f>SUM(AB16:AB18)</f>
        <v>0</v>
      </c>
      <c r="AC15" s="27">
        <f t="shared" si="7"/>
        <v>0</v>
      </c>
      <c r="AD15" s="28">
        <f>SUM(AD16:AD18)</f>
        <v>0</v>
      </c>
      <c r="AE15" s="45">
        <f>SUM(AE16:AE18)</f>
        <v>0</v>
      </c>
      <c r="AG15" s="20"/>
      <c r="AH15" s="66"/>
      <c r="AI15" s="66"/>
    </row>
    <row r="16" spans="1:35" ht="18.75" customHeight="1">
      <c r="A16" s="21" t="s">
        <v>29</v>
      </c>
      <c r="B16" s="22">
        <f>+C16+D16</f>
        <v>40</v>
      </c>
      <c r="C16" s="23">
        <f aca="true" t="shared" si="9" ref="C16:D18">+F16+I16+L16+O16+R16+U16+X16+AA16+AD16</f>
        <v>20</v>
      </c>
      <c r="D16" s="24">
        <f t="shared" si="9"/>
        <v>20</v>
      </c>
      <c r="E16" s="25">
        <f t="shared" si="0"/>
        <v>26</v>
      </c>
      <c r="F16" s="23">
        <v>11</v>
      </c>
      <c r="G16" s="25">
        <v>15</v>
      </c>
      <c r="H16" s="22">
        <f t="shared" si="1"/>
        <v>3</v>
      </c>
      <c r="I16" s="23">
        <v>2</v>
      </c>
      <c r="J16" s="24">
        <v>1</v>
      </c>
      <c r="K16" s="22">
        <f t="shared" si="2"/>
        <v>11</v>
      </c>
      <c r="L16" s="23">
        <v>7</v>
      </c>
      <c r="M16" s="24">
        <v>4</v>
      </c>
      <c r="N16" s="22">
        <f t="shared" si="8"/>
        <v>0</v>
      </c>
      <c r="O16" s="23">
        <v>0</v>
      </c>
      <c r="P16" s="24">
        <v>0</v>
      </c>
      <c r="Q16" s="25">
        <f t="shared" si="3"/>
        <v>0</v>
      </c>
      <c r="R16" s="23">
        <v>0</v>
      </c>
      <c r="S16" s="25">
        <v>0</v>
      </c>
      <c r="T16" s="22">
        <f t="shared" si="4"/>
        <v>0</v>
      </c>
      <c r="U16" s="23">
        <v>0</v>
      </c>
      <c r="V16" s="25">
        <v>0</v>
      </c>
      <c r="W16" s="53">
        <f t="shared" si="5"/>
        <v>0</v>
      </c>
      <c r="X16" s="23">
        <v>0</v>
      </c>
      <c r="Y16" s="63">
        <v>0</v>
      </c>
      <c r="Z16" s="22">
        <f t="shared" si="6"/>
        <v>0</v>
      </c>
      <c r="AA16" s="23">
        <v>0</v>
      </c>
      <c r="AB16" s="24">
        <v>0</v>
      </c>
      <c r="AC16" s="22">
        <f t="shared" si="7"/>
        <v>0</v>
      </c>
      <c r="AD16" s="23">
        <v>0</v>
      </c>
      <c r="AE16" s="46">
        <v>0</v>
      </c>
      <c r="AG16" s="20"/>
      <c r="AH16" s="66"/>
      <c r="AI16" s="66"/>
    </row>
    <row r="17" spans="1:35" ht="18.75" customHeight="1">
      <c r="A17" s="21" t="s">
        <v>34</v>
      </c>
      <c r="B17" s="22">
        <f>+C17+D17</f>
        <v>27</v>
      </c>
      <c r="C17" s="23">
        <f t="shared" si="9"/>
        <v>19</v>
      </c>
      <c r="D17" s="24">
        <f t="shared" si="9"/>
        <v>8</v>
      </c>
      <c r="E17" s="25">
        <f t="shared" si="0"/>
        <v>19</v>
      </c>
      <c r="F17" s="23">
        <v>13</v>
      </c>
      <c r="G17" s="25">
        <v>6</v>
      </c>
      <c r="H17" s="22">
        <f t="shared" si="1"/>
        <v>1</v>
      </c>
      <c r="I17" s="23"/>
      <c r="J17" s="24">
        <v>1</v>
      </c>
      <c r="K17" s="22">
        <f t="shared" si="2"/>
        <v>7</v>
      </c>
      <c r="L17" s="23">
        <v>6</v>
      </c>
      <c r="M17" s="24">
        <v>1</v>
      </c>
      <c r="N17" s="22">
        <f t="shared" si="8"/>
        <v>0</v>
      </c>
      <c r="O17" s="23">
        <v>0</v>
      </c>
      <c r="P17" s="24">
        <v>0</v>
      </c>
      <c r="Q17" s="25">
        <f t="shared" si="3"/>
        <v>0</v>
      </c>
      <c r="R17" s="23">
        <v>0</v>
      </c>
      <c r="S17" s="25">
        <v>0</v>
      </c>
      <c r="T17" s="22">
        <f t="shared" si="4"/>
        <v>0</v>
      </c>
      <c r="U17" s="23">
        <v>0</v>
      </c>
      <c r="V17" s="25">
        <v>0</v>
      </c>
      <c r="W17" s="53">
        <f t="shared" si="5"/>
        <v>0</v>
      </c>
      <c r="X17" s="23">
        <v>0</v>
      </c>
      <c r="Y17" s="63">
        <v>0</v>
      </c>
      <c r="Z17" s="22">
        <f t="shared" si="6"/>
        <v>0</v>
      </c>
      <c r="AA17" s="23">
        <v>0</v>
      </c>
      <c r="AB17" s="24">
        <v>0</v>
      </c>
      <c r="AC17" s="22">
        <f t="shared" si="7"/>
        <v>0</v>
      </c>
      <c r="AD17" s="23">
        <v>0</v>
      </c>
      <c r="AE17" s="46">
        <v>0</v>
      </c>
      <c r="AG17" s="20"/>
      <c r="AH17" s="66"/>
      <c r="AI17" s="66"/>
    </row>
    <row r="18" spans="1:35" ht="18.75" customHeight="1">
      <c r="A18" s="21" t="s">
        <v>36</v>
      </c>
      <c r="B18" s="22">
        <f>+C18+D18</f>
        <v>28</v>
      </c>
      <c r="C18" s="23">
        <f t="shared" si="9"/>
        <v>20</v>
      </c>
      <c r="D18" s="24">
        <f t="shared" si="9"/>
        <v>8</v>
      </c>
      <c r="E18" s="25">
        <f t="shared" si="0"/>
        <v>18</v>
      </c>
      <c r="F18" s="23">
        <v>14</v>
      </c>
      <c r="G18" s="25">
        <v>4</v>
      </c>
      <c r="H18" s="22">
        <f t="shared" si="1"/>
        <v>2</v>
      </c>
      <c r="I18" s="23">
        <v>1</v>
      </c>
      <c r="J18" s="24">
        <v>1</v>
      </c>
      <c r="K18" s="22">
        <f t="shared" si="2"/>
        <v>7</v>
      </c>
      <c r="L18" s="23">
        <v>4</v>
      </c>
      <c r="M18" s="24">
        <v>3</v>
      </c>
      <c r="N18" s="22">
        <f t="shared" si="8"/>
        <v>0</v>
      </c>
      <c r="O18" s="23">
        <v>0</v>
      </c>
      <c r="P18" s="24">
        <v>0</v>
      </c>
      <c r="Q18" s="25">
        <f t="shared" si="3"/>
        <v>1</v>
      </c>
      <c r="R18" s="23">
        <v>1</v>
      </c>
      <c r="S18" s="25">
        <v>0</v>
      </c>
      <c r="T18" s="22">
        <f t="shared" si="4"/>
        <v>0</v>
      </c>
      <c r="U18" s="23">
        <v>0</v>
      </c>
      <c r="V18" s="25">
        <v>0</v>
      </c>
      <c r="W18" s="53">
        <f t="shared" si="5"/>
        <v>0</v>
      </c>
      <c r="X18" s="23">
        <v>0</v>
      </c>
      <c r="Y18" s="63">
        <v>0</v>
      </c>
      <c r="Z18" s="22">
        <f t="shared" si="6"/>
        <v>0</v>
      </c>
      <c r="AA18" s="23">
        <v>0</v>
      </c>
      <c r="AB18" s="24">
        <v>0</v>
      </c>
      <c r="AC18" s="22">
        <f t="shared" si="7"/>
        <v>0</v>
      </c>
      <c r="AD18" s="23">
        <v>0</v>
      </c>
      <c r="AE18" s="46">
        <v>0</v>
      </c>
      <c r="AG18" s="20"/>
      <c r="AH18" s="66"/>
      <c r="AI18" s="66"/>
    </row>
    <row r="19" spans="1:35" ht="18.75" customHeight="1">
      <c r="A19" s="32" t="s">
        <v>38</v>
      </c>
      <c r="B19" s="27">
        <f>+B20</f>
        <v>45</v>
      </c>
      <c r="C19" s="28">
        <f>C20</f>
        <v>31</v>
      </c>
      <c r="D19" s="29">
        <f>D20</f>
        <v>14</v>
      </c>
      <c r="E19" s="30">
        <f t="shared" si="0"/>
        <v>31</v>
      </c>
      <c r="F19" s="28">
        <f>+F20</f>
        <v>21</v>
      </c>
      <c r="G19" s="30">
        <f>+G20</f>
        <v>10</v>
      </c>
      <c r="H19" s="31">
        <f t="shared" si="1"/>
        <v>3</v>
      </c>
      <c r="I19" s="28">
        <f>+I20</f>
        <v>1</v>
      </c>
      <c r="J19" s="29">
        <f>+J20</f>
        <v>2</v>
      </c>
      <c r="K19" s="31">
        <f t="shared" si="2"/>
        <v>11</v>
      </c>
      <c r="L19" s="28">
        <f>+L20</f>
        <v>9</v>
      </c>
      <c r="M19" s="29">
        <f>+M20</f>
        <v>2</v>
      </c>
      <c r="N19" s="27">
        <f t="shared" si="8"/>
        <v>0</v>
      </c>
      <c r="O19" s="28">
        <f>+O20</f>
        <v>0</v>
      </c>
      <c r="P19" s="29">
        <f>+P20</f>
        <v>0</v>
      </c>
      <c r="Q19" s="30">
        <f t="shared" si="3"/>
        <v>0</v>
      </c>
      <c r="R19" s="28">
        <f>+R20</f>
        <v>0</v>
      </c>
      <c r="S19" s="30">
        <f>+S20</f>
        <v>0</v>
      </c>
      <c r="T19" s="27">
        <f t="shared" si="4"/>
        <v>0</v>
      </c>
      <c r="U19" s="28">
        <f>+U20</f>
        <v>0</v>
      </c>
      <c r="V19" s="30">
        <f>+V20</f>
        <v>0</v>
      </c>
      <c r="W19" s="54">
        <f t="shared" si="5"/>
        <v>0</v>
      </c>
      <c r="X19" s="55">
        <f>X20</f>
        <v>0</v>
      </c>
      <c r="Y19" s="64">
        <f>Y20</f>
        <v>0</v>
      </c>
      <c r="Z19" s="27">
        <f t="shared" si="6"/>
        <v>0</v>
      </c>
      <c r="AA19" s="28">
        <f>+AA20</f>
        <v>0</v>
      </c>
      <c r="AB19" s="29">
        <f>+AB20</f>
        <v>0</v>
      </c>
      <c r="AC19" s="27">
        <f t="shared" si="7"/>
        <v>0</v>
      </c>
      <c r="AD19" s="28">
        <f>+AD20</f>
        <v>0</v>
      </c>
      <c r="AE19" s="45">
        <f>+AE20</f>
        <v>0</v>
      </c>
      <c r="AG19" s="20"/>
      <c r="AH19" s="66"/>
      <c r="AI19" s="66"/>
    </row>
    <row r="20" spans="1:35" ht="18.75" customHeight="1">
      <c r="A20" s="21" t="s">
        <v>32</v>
      </c>
      <c r="B20" s="22">
        <f>+C20+D20</f>
        <v>45</v>
      </c>
      <c r="C20" s="23">
        <f>+F20+I20+L20+O20+R20+U20+X20+AA20+AD20</f>
        <v>31</v>
      </c>
      <c r="D20" s="24">
        <f>+G20+J20+M20+P20+S20+V20+Y20+AB20+AE20</f>
        <v>14</v>
      </c>
      <c r="E20" s="25">
        <f t="shared" si="0"/>
        <v>31</v>
      </c>
      <c r="F20" s="23">
        <v>21</v>
      </c>
      <c r="G20" s="25">
        <v>10</v>
      </c>
      <c r="H20" s="22">
        <f t="shared" si="1"/>
        <v>3</v>
      </c>
      <c r="I20" s="23">
        <v>1</v>
      </c>
      <c r="J20" s="24">
        <v>2</v>
      </c>
      <c r="K20" s="22">
        <f t="shared" si="2"/>
        <v>11</v>
      </c>
      <c r="L20" s="23">
        <v>9</v>
      </c>
      <c r="M20" s="24">
        <v>2</v>
      </c>
      <c r="N20" s="22">
        <f t="shared" si="8"/>
        <v>0</v>
      </c>
      <c r="O20" s="23">
        <v>0</v>
      </c>
      <c r="P20" s="24">
        <v>0</v>
      </c>
      <c r="Q20" s="25">
        <f t="shared" si="3"/>
        <v>0</v>
      </c>
      <c r="R20" s="23">
        <v>0</v>
      </c>
      <c r="S20" s="25">
        <v>0</v>
      </c>
      <c r="T20" s="22">
        <f t="shared" si="4"/>
        <v>0</v>
      </c>
      <c r="U20" s="23">
        <v>0</v>
      </c>
      <c r="V20" s="25">
        <v>0</v>
      </c>
      <c r="W20" s="51">
        <f t="shared" si="5"/>
        <v>0</v>
      </c>
      <c r="X20" s="52">
        <v>0</v>
      </c>
      <c r="Y20" s="61">
        <v>0</v>
      </c>
      <c r="Z20" s="22">
        <f t="shared" si="6"/>
        <v>0</v>
      </c>
      <c r="AA20" s="23">
        <v>0</v>
      </c>
      <c r="AB20" s="24">
        <v>0</v>
      </c>
      <c r="AC20" s="22">
        <f t="shared" si="7"/>
        <v>0</v>
      </c>
      <c r="AD20" s="23">
        <v>0</v>
      </c>
      <c r="AE20" s="24">
        <v>0</v>
      </c>
      <c r="AG20" s="20"/>
      <c r="AH20" s="66"/>
      <c r="AI20" s="66"/>
    </row>
    <row r="21" spans="1:31" ht="18.75" customHeight="1">
      <c r="A21" s="32" t="s">
        <v>39</v>
      </c>
      <c r="B21" s="27">
        <f>+B22</f>
        <v>42</v>
      </c>
      <c r="C21" s="28">
        <f>C22</f>
        <v>20</v>
      </c>
      <c r="D21" s="29">
        <f>D22</f>
        <v>22</v>
      </c>
      <c r="E21" s="30">
        <f t="shared" si="0"/>
        <v>24</v>
      </c>
      <c r="F21" s="28">
        <f>+F22</f>
        <v>13</v>
      </c>
      <c r="G21" s="30">
        <f>+G22</f>
        <v>11</v>
      </c>
      <c r="H21" s="31">
        <f t="shared" si="1"/>
        <v>3</v>
      </c>
      <c r="I21" s="28">
        <f>+I22</f>
        <v>1</v>
      </c>
      <c r="J21" s="29">
        <f>+J22</f>
        <v>2</v>
      </c>
      <c r="K21" s="31">
        <f t="shared" si="2"/>
        <v>11</v>
      </c>
      <c r="L21" s="28">
        <f>+L22</f>
        <v>5</v>
      </c>
      <c r="M21" s="29">
        <f>+M22</f>
        <v>6</v>
      </c>
      <c r="N21" s="27">
        <f t="shared" si="8"/>
        <v>1</v>
      </c>
      <c r="O21" s="28">
        <f>+O22</f>
        <v>0</v>
      </c>
      <c r="P21" s="29">
        <f>+P22</f>
        <v>1</v>
      </c>
      <c r="Q21" s="30">
        <f t="shared" si="3"/>
        <v>0</v>
      </c>
      <c r="R21" s="28">
        <f>+R22</f>
        <v>0</v>
      </c>
      <c r="S21" s="30">
        <f>+S22</f>
        <v>0</v>
      </c>
      <c r="T21" s="27">
        <f t="shared" si="4"/>
        <v>1</v>
      </c>
      <c r="U21" s="28">
        <f>+U22</f>
        <v>0</v>
      </c>
      <c r="V21" s="30">
        <f>+V22</f>
        <v>1</v>
      </c>
      <c r="W21" s="31">
        <f t="shared" si="5"/>
        <v>1</v>
      </c>
      <c r="X21" s="28">
        <f>X22</f>
        <v>0</v>
      </c>
      <c r="Y21" s="62">
        <f>Y22</f>
        <v>1</v>
      </c>
      <c r="Z21" s="27">
        <f t="shared" si="6"/>
        <v>0</v>
      </c>
      <c r="AA21" s="28">
        <f>+AA22</f>
        <v>0</v>
      </c>
      <c r="AB21" s="29">
        <f>+AB22</f>
        <v>0</v>
      </c>
      <c r="AC21" s="27">
        <f t="shared" si="7"/>
        <v>1</v>
      </c>
      <c r="AD21" s="28">
        <f>+AD22</f>
        <v>1</v>
      </c>
      <c r="AE21" s="29">
        <f>+AE22</f>
        <v>0</v>
      </c>
    </row>
    <row r="22" spans="1:31" ht="18.75" customHeight="1">
      <c r="A22" s="21" t="s">
        <v>33</v>
      </c>
      <c r="B22" s="22">
        <f>+C22+D22</f>
        <v>42</v>
      </c>
      <c r="C22" s="23">
        <f>+F22+I22+L22+O22+R22+U22+X22+AA22+AD22</f>
        <v>20</v>
      </c>
      <c r="D22" s="24">
        <f>+G22+J22+M22+P22+S22+V22+Y22+AB22+AE22</f>
        <v>22</v>
      </c>
      <c r="E22" s="25">
        <f t="shared" si="0"/>
        <v>24</v>
      </c>
      <c r="F22" s="23">
        <v>13</v>
      </c>
      <c r="G22" s="25">
        <v>11</v>
      </c>
      <c r="H22" s="22">
        <f t="shared" si="1"/>
        <v>3</v>
      </c>
      <c r="I22" s="23">
        <v>1</v>
      </c>
      <c r="J22" s="24">
        <v>2</v>
      </c>
      <c r="K22" s="22">
        <f t="shared" si="2"/>
        <v>11</v>
      </c>
      <c r="L22" s="23">
        <v>5</v>
      </c>
      <c r="M22" s="24">
        <v>6</v>
      </c>
      <c r="N22" s="22">
        <f t="shared" si="8"/>
        <v>1</v>
      </c>
      <c r="O22" s="23">
        <v>0</v>
      </c>
      <c r="P22" s="24">
        <v>1</v>
      </c>
      <c r="Q22" s="25">
        <f t="shared" si="3"/>
        <v>0</v>
      </c>
      <c r="R22" s="23">
        <v>0</v>
      </c>
      <c r="S22" s="25">
        <v>0</v>
      </c>
      <c r="T22" s="22">
        <f t="shared" si="4"/>
        <v>1</v>
      </c>
      <c r="U22" s="23">
        <v>0</v>
      </c>
      <c r="V22" s="25">
        <v>1</v>
      </c>
      <c r="W22" s="53">
        <f t="shared" si="5"/>
        <v>1</v>
      </c>
      <c r="X22" s="23">
        <v>0</v>
      </c>
      <c r="Y22" s="63">
        <v>1</v>
      </c>
      <c r="Z22" s="22">
        <f t="shared" si="6"/>
        <v>0</v>
      </c>
      <c r="AA22" s="23">
        <v>0</v>
      </c>
      <c r="AB22" s="24">
        <v>0</v>
      </c>
      <c r="AC22" s="22">
        <f t="shared" si="7"/>
        <v>1</v>
      </c>
      <c r="AD22" s="23">
        <v>1</v>
      </c>
      <c r="AE22" s="24">
        <v>0</v>
      </c>
    </row>
    <row r="23" spans="1:31" ht="18.75" customHeight="1">
      <c r="A23" s="32" t="s">
        <v>40</v>
      </c>
      <c r="B23" s="27">
        <f>+B24</f>
        <v>40</v>
      </c>
      <c r="C23" s="28">
        <f>C24</f>
        <v>18</v>
      </c>
      <c r="D23" s="29">
        <f>D24</f>
        <v>22</v>
      </c>
      <c r="E23" s="30">
        <f t="shared" si="0"/>
        <v>27</v>
      </c>
      <c r="F23" s="28">
        <f>+F24</f>
        <v>12</v>
      </c>
      <c r="G23" s="30">
        <f>+G24</f>
        <v>15</v>
      </c>
      <c r="H23" s="31">
        <f t="shared" si="1"/>
        <v>2</v>
      </c>
      <c r="I23" s="28">
        <f>+I24</f>
        <v>1</v>
      </c>
      <c r="J23" s="29">
        <f>+J24</f>
        <v>1</v>
      </c>
      <c r="K23" s="31">
        <f t="shared" si="2"/>
        <v>11</v>
      </c>
      <c r="L23" s="28">
        <f>+L24</f>
        <v>5</v>
      </c>
      <c r="M23" s="29">
        <f>+M24</f>
        <v>6</v>
      </c>
      <c r="N23" s="27">
        <f t="shared" si="8"/>
        <v>0</v>
      </c>
      <c r="O23" s="28">
        <f>+O24</f>
        <v>0</v>
      </c>
      <c r="P23" s="29">
        <f>+P24</f>
        <v>0</v>
      </c>
      <c r="Q23" s="30">
        <f t="shared" si="3"/>
        <v>0</v>
      </c>
      <c r="R23" s="28">
        <f>+R24</f>
        <v>0</v>
      </c>
      <c r="S23" s="30">
        <f>+S24</f>
        <v>0</v>
      </c>
      <c r="T23" s="27">
        <f t="shared" si="4"/>
        <v>0</v>
      </c>
      <c r="U23" s="28">
        <f>+U24</f>
        <v>0</v>
      </c>
      <c r="V23" s="30">
        <f>+V24</f>
        <v>0</v>
      </c>
      <c r="W23" s="54">
        <f t="shared" si="5"/>
        <v>0</v>
      </c>
      <c r="X23" s="55">
        <f>X24</f>
        <v>0</v>
      </c>
      <c r="Y23" s="64">
        <f>Y24</f>
        <v>0</v>
      </c>
      <c r="Z23" s="27">
        <f t="shared" si="6"/>
        <v>0</v>
      </c>
      <c r="AA23" s="28">
        <f>+AA24</f>
        <v>0</v>
      </c>
      <c r="AB23" s="29">
        <f>+AB24</f>
        <v>0</v>
      </c>
      <c r="AC23" s="27">
        <f t="shared" si="7"/>
        <v>0</v>
      </c>
      <c r="AD23" s="28">
        <f>+AD24</f>
        <v>0</v>
      </c>
      <c r="AE23" s="29">
        <f>+AE24</f>
        <v>0</v>
      </c>
    </row>
    <row r="24" spans="1:31" ht="18.75" customHeight="1">
      <c r="A24" s="21" t="s">
        <v>35</v>
      </c>
      <c r="B24" s="22">
        <f>+C24+D24</f>
        <v>40</v>
      </c>
      <c r="C24" s="23">
        <f>+F24+I24+L24+O24+R24+U24+X24+AA24+AD24</f>
        <v>18</v>
      </c>
      <c r="D24" s="24">
        <f>+G24+J24+M24+P24+S24+V24+Y24+AB24+AE24</f>
        <v>22</v>
      </c>
      <c r="E24" s="25">
        <f t="shared" si="0"/>
        <v>27</v>
      </c>
      <c r="F24" s="23">
        <v>12</v>
      </c>
      <c r="G24" s="25">
        <v>15</v>
      </c>
      <c r="H24" s="22">
        <f t="shared" si="1"/>
        <v>2</v>
      </c>
      <c r="I24" s="23">
        <v>1</v>
      </c>
      <c r="J24" s="24">
        <v>1</v>
      </c>
      <c r="K24" s="22">
        <f t="shared" si="2"/>
        <v>11</v>
      </c>
      <c r="L24" s="23">
        <v>5</v>
      </c>
      <c r="M24" s="24">
        <v>6</v>
      </c>
      <c r="N24" s="22">
        <f t="shared" si="8"/>
        <v>0</v>
      </c>
      <c r="O24" s="23">
        <v>0</v>
      </c>
      <c r="P24" s="24">
        <v>0</v>
      </c>
      <c r="Q24" s="25">
        <f t="shared" si="3"/>
        <v>0</v>
      </c>
      <c r="R24" s="23">
        <v>0</v>
      </c>
      <c r="S24" s="25">
        <v>0</v>
      </c>
      <c r="T24" s="22">
        <f t="shared" si="4"/>
        <v>0</v>
      </c>
      <c r="U24" s="23">
        <v>0</v>
      </c>
      <c r="V24" s="25">
        <v>0</v>
      </c>
      <c r="W24" s="51">
        <f t="shared" si="5"/>
        <v>0</v>
      </c>
      <c r="X24" s="52">
        <v>0</v>
      </c>
      <c r="Y24" s="61">
        <v>0</v>
      </c>
      <c r="Z24" s="22">
        <f t="shared" si="6"/>
        <v>0</v>
      </c>
      <c r="AA24" s="23">
        <v>0</v>
      </c>
      <c r="AB24" s="24">
        <v>0</v>
      </c>
      <c r="AC24" s="22">
        <f t="shared" si="7"/>
        <v>0</v>
      </c>
      <c r="AD24" s="23">
        <v>0</v>
      </c>
      <c r="AE24" s="24">
        <v>0</v>
      </c>
    </row>
    <row r="25" spans="1:31" ht="18.75" customHeight="1">
      <c r="A25" s="32" t="s">
        <v>37</v>
      </c>
      <c r="B25" s="27">
        <f>+B26</f>
        <v>45</v>
      </c>
      <c r="C25" s="28">
        <f>C26</f>
        <v>31</v>
      </c>
      <c r="D25" s="29">
        <f>D26</f>
        <v>14</v>
      </c>
      <c r="E25" s="30">
        <f t="shared" si="0"/>
        <v>30</v>
      </c>
      <c r="F25" s="28">
        <f>+F26</f>
        <v>20</v>
      </c>
      <c r="G25" s="30">
        <f>+G26</f>
        <v>10</v>
      </c>
      <c r="H25" s="31">
        <f t="shared" si="1"/>
        <v>3</v>
      </c>
      <c r="I25" s="28">
        <f>+I26</f>
        <v>1</v>
      </c>
      <c r="J25" s="29">
        <f>+J26</f>
        <v>2</v>
      </c>
      <c r="K25" s="31">
        <f t="shared" si="2"/>
        <v>11</v>
      </c>
      <c r="L25" s="28">
        <f>+L26</f>
        <v>9</v>
      </c>
      <c r="M25" s="29">
        <f>+M26</f>
        <v>2</v>
      </c>
      <c r="N25" s="27">
        <f t="shared" si="8"/>
        <v>0</v>
      </c>
      <c r="O25" s="28">
        <f>+O26</f>
        <v>0</v>
      </c>
      <c r="P25" s="29">
        <f>+P26</f>
        <v>0</v>
      </c>
      <c r="Q25" s="30">
        <f t="shared" si="3"/>
        <v>1</v>
      </c>
      <c r="R25" s="28">
        <f>+R26</f>
        <v>1</v>
      </c>
      <c r="S25" s="30">
        <f>+S26</f>
        <v>0</v>
      </c>
      <c r="T25" s="27">
        <f t="shared" si="4"/>
        <v>0</v>
      </c>
      <c r="U25" s="28">
        <f>+U26</f>
        <v>0</v>
      </c>
      <c r="V25" s="30">
        <f>+V26</f>
        <v>0</v>
      </c>
      <c r="W25" s="31">
        <f t="shared" si="5"/>
        <v>0</v>
      </c>
      <c r="X25" s="28">
        <f>X26</f>
        <v>0</v>
      </c>
      <c r="Y25" s="62">
        <f>Y26</f>
        <v>0</v>
      </c>
      <c r="Z25" s="27">
        <f t="shared" si="6"/>
        <v>0</v>
      </c>
      <c r="AA25" s="28">
        <f>+AA26</f>
        <v>0</v>
      </c>
      <c r="AB25" s="29">
        <f>+AB26</f>
        <v>0</v>
      </c>
      <c r="AC25" s="27">
        <f t="shared" si="7"/>
        <v>0</v>
      </c>
      <c r="AD25" s="28">
        <f>+AD26</f>
        <v>0</v>
      </c>
      <c r="AE25" s="29">
        <f>+AE26</f>
        <v>0</v>
      </c>
    </row>
    <row r="26" spans="1:31" ht="18.75" customHeight="1">
      <c r="A26" s="21" t="s">
        <v>37</v>
      </c>
      <c r="B26" s="22">
        <f>+C26+D26</f>
        <v>45</v>
      </c>
      <c r="C26" s="23">
        <f>+F26+I26+L26+O26+R26+U26+X26+AA26+AD26</f>
        <v>31</v>
      </c>
      <c r="D26" s="24">
        <f>+G26+J26+M26+P26+S26+V26+Y26+AB26+AE26</f>
        <v>14</v>
      </c>
      <c r="E26" s="25">
        <f t="shared" si="0"/>
        <v>30</v>
      </c>
      <c r="F26" s="23">
        <v>20</v>
      </c>
      <c r="G26" s="25">
        <v>10</v>
      </c>
      <c r="H26" s="22">
        <f t="shared" si="1"/>
        <v>3</v>
      </c>
      <c r="I26" s="23">
        <v>1</v>
      </c>
      <c r="J26" s="24">
        <v>2</v>
      </c>
      <c r="K26" s="22">
        <f t="shared" si="2"/>
        <v>11</v>
      </c>
      <c r="L26" s="23">
        <v>9</v>
      </c>
      <c r="M26" s="24">
        <v>2</v>
      </c>
      <c r="N26" s="22">
        <f t="shared" si="8"/>
        <v>0</v>
      </c>
      <c r="O26" s="23">
        <v>0</v>
      </c>
      <c r="P26" s="24">
        <v>0</v>
      </c>
      <c r="Q26" s="25">
        <f t="shared" si="3"/>
        <v>1</v>
      </c>
      <c r="R26" s="23">
        <v>1</v>
      </c>
      <c r="S26" s="25">
        <v>0</v>
      </c>
      <c r="T26" s="22">
        <f t="shared" si="4"/>
        <v>0</v>
      </c>
      <c r="U26" s="23">
        <v>0</v>
      </c>
      <c r="V26" s="25">
        <v>0</v>
      </c>
      <c r="W26" s="53">
        <f t="shared" si="5"/>
        <v>0</v>
      </c>
      <c r="X26" s="23">
        <v>0</v>
      </c>
      <c r="Y26" s="63">
        <v>0</v>
      </c>
      <c r="Z26" s="22">
        <f t="shared" si="6"/>
        <v>0</v>
      </c>
      <c r="AA26" s="23">
        <v>0</v>
      </c>
      <c r="AB26" s="24">
        <v>0</v>
      </c>
      <c r="AC26" s="22">
        <f t="shared" si="7"/>
        <v>0</v>
      </c>
      <c r="AD26" s="23">
        <v>0</v>
      </c>
      <c r="AE26" s="24">
        <v>0</v>
      </c>
    </row>
    <row r="27" spans="1:31" ht="18.75" customHeight="1" thickBot="1">
      <c r="A27" s="33"/>
      <c r="B27" s="34"/>
      <c r="C27" s="35"/>
      <c r="D27" s="36"/>
      <c r="E27" s="37"/>
      <c r="F27" s="35"/>
      <c r="G27" s="37"/>
      <c r="H27" s="34"/>
      <c r="I27" s="35"/>
      <c r="J27" s="36"/>
      <c r="K27" s="34"/>
      <c r="L27" s="35"/>
      <c r="M27" s="36"/>
      <c r="N27" s="34"/>
      <c r="O27" s="35"/>
      <c r="P27" s="36"/>
      <c r="Q27" s="37"/>
      <c r="R27" s="35"/>
      <c r="S27" s="37"/>
      <c r="T27" s="34"/>
      <c r="U27" s="35"/>
      <c r="V27" s="36"/>
      <c r="W27" s="57"/>
      <c r="X27" s="35"/>
      <c r="Y27" s="65"/>
      <c r="Z27" s="34"/>
      <c r="AA27" s="35"/>
      <c r="AB27" s="36"/>
      <c r="AC27" s="34"/>
      <c r="AD27" s="35"/>
      <c r="AE27" s="36"/>
    </row>
    <row r="28" spans="1:31" ht="18.75" customHeight="1" thickBot="1">
      <c r="A28" s="9" t="s">
        <v>3</v>
      </c>
      <c r="B28" s="38">
        <f>+C28+D28</f>
        <v>445</v>
      </c>
      <c r="C28" s="10">
        <f>+C8+C10+C13+C15+C19+C21+C23+C25</f>
        <v>257</v>
      </c>
      <c r="D28" s="39">
        <f>+D8+D10+D13+D15+D19+D21+D23+D25</f>
        <v>188</v>
      </c>
      <c r="E28" s="40">
        <f>+F28+G28</f>
        <v>285</v>
      </c>
      <c r="F28" s="41">
        <f>+F8+F10+F13+F15+F19+F21+F23+F25</f>
        <v>163</v>
      </c>
      <c r="G28" s="42">
        <f>+G8+G10+G13+G15+G19+G21+G23+G25</f>
        <v>122</v>
      </c>
      <c r="H28" s="38">
        <f>+I28+J28</f>
        <v>31</v>
      </c>
      <c r="I28" s="10">
        <f>+I8+I10+I13+I15+I19+I21+I23+I25</f>
        <v>11</v>
      </c>
      <c r="J28" s="39">
        <f>+J8+J10+J13+J15+J19+J21+J23+J25</f>
        <v>20</v>
      </c>
      <c r="K28" s="38">
        <f>+L28+M28</f>
        <v>115</v>
      </c>
      <c r="L28" s="10">
        <f>+L8+L10+L13+L15+L19+L21+L23+L25</f>
        <v>74</v>
      </c>
      <c r="M28" s="39">
        <f>+M8+M10+M13+M15+M19+M21+M23+M25</f>
        <v>41</v>
      </c>
      <c r="N28" s="38">
        <f>+O28+P28</f>
        <v>1</v>
      </c>
      <c r="O28" s="10">
        <f>+O8+O10+O13+O15+O19+O21+O23+O25</f>
        <v>0</v>
      </c>
      <c r="P28" s="39">
        <f>+P8+P10+P13+P15+P19+P21+P23+P25</f>
        <v>1</v>
      </c>
      <c r="Q28" s="38">
        <f>+R28+S28</f>
        <v>4</v>
      </c>
      <c r="R28" s="10">
        <f>+R8+R10+R13+R15+R19+R21+R23+R25</f>
        <v>4</v>
      </c>
      <c r="S28" s="39">
        <f>+S8+S10+S13+S15+S19+S21+S23+S25</f>
        <v>0</v>
      </c>
      <c r="T28" s="38">
        <f>+U28+V28</f>
        <v>2</v>
      </c>
      <c r="U28" s="10">
        <f>+U8+U10+U13+U15+U19+U21+U23+U25</f>
        <v>1</v>
      </c>
      <c r="V28" s="39">
        <f>+V8+V10+V13+V15+V19+V21+V23+V25</f>
        <v>1</v>
      </c>
      <c r="W28" s="59">
        <f>X28+Y28</f>
        <v>5</v>
      </c>
      <c r="X28" s="59">
        <f>X8+X10+X13+X15+X19+X21+X23+X25</f>
        <v>2</v>
      </c>
      <c r="Y28" s="59">
        <f>Y8+Y10+Y13+Y15+Y19+Y21+Y23+Y25</f>
        <v>3</v>
      </c>
      <c r="Z28" s="38">
        <f>+AA28+AB28</f>
        <v>0</v>
      </c>
      <c r="AA28" s="10">
        <f>+AA8+AA10+AA13+AA15+AA19+AA21+AA23+AA25</f>
        <v>0</v>
      </c>
      <c r="AB28" s="39">
        <f>+AB8+AB10+AB13+AB15+AB19+AB21+AB23+AB25</f>
        <v>0</v>
      </c>
      <c r="AC28" s="38">
        <f>+AD28+AE28</f>
        <v>1</v>
      </c>
      <c r="AD28" s="10">
        <f>+AD8+AD10+AD13+AD15+AD19+AD21+AD23+AD25</f>
        <v>1</v>
      </c>
      <c r="AE28" s="39">
        <f>+AE8+AE10+AE13+AE15+AE19+AE21+AE23+AE25</f>
        <v>0</v>
      </c>
    </row>
    <row r="29" spans="1:31" ht="11.25">
      <c r="A29" s="20" t="s">
        <v>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1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1" ht="11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1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1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1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1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1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1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1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1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</sheetData>
  <sheetProtection/>
  <mergeCells count="24">
    <mergeCell ref="N5:P5"/>
    <mergeCell ref="Q5:S5"/>
    <mergeCell ref="T5:V5"/>
    <mergeCell ref="W5:Y5"/>
    <mergeCell ref="N6:P6"/>
    <mergeCell ref="Q6:S6"/>
    <mergeCell ref="T6:V6"/>
    <mergeCell ref="W6:Y6"/>
    <mergeCell ref="A2:AE2"/>
    <mergeCell ref="A3:AE3"/>
    <mergeCell ref="B5:D5"/>
    <mergeCell ref="E5:G5"/>
    <mergeCell ref="H5:J5"/>
    <mergeCell ref="K5:M5"/>
    <mergeCell ref="Z6:AB6"/>
    <mergeCell ref="AC6:AE6"/>
    <mergeCell ref="A30:AE30"/>
    <mergeCell ref="A31:AE31"/>
    <mergeCell ref="Z5:AB5"/>
    <mergeCell ref="AC5:AE5"/>
    <mergeCell ref="B6:D6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2015-10-22T15:05:59Z</cp:lastPrinted>
  <dcterms:created xsi:type="dcterms:W3CDTF">2015-09-18T14:22:28Z</dcterms:created>
  <dcterms:modified xsi:type="dcterms:W3CDTF">2015-10-22T15:13:43Z</dcterms:modified>
  <cp:category/>
  <cp:version/>
  <cp:contentType/>
  <cp:contentStatus/>
</cp:coreProperties>
</file>